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3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4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drawings/drawing5.xml" ContentType="application/vnd.openxmlformats-officedocument.drawing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drawings/drawing6.xml" ContentType="application/vnd.openxmlformats-officedocument.drawing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drawings/drawing7.xml" ContentType="application/vnd.openxmlformats-officedocument.drawing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8.xml" ContentType="application/vnd.openxmlformats-officedocument.drawing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drawings/drawing9.xml" ContentType="application/vnd.openxmlformats-officedocument.drawing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drawings/drawing10.xml" ContentType="application/vnd.openxmlformats-officedocument.drawing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drawings/drawing11.xml" ContentType="application/vnd.openxmlformats-officedocument.drawing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drawings/drawing12.xml" ContentType="application/vnd.openxmlformats-officedocument.drawing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drawings/drawing13.xml" ContentType="application/vnd.openxmlformats-officedocument.drawing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drawings/drawing14.xml" ContentType="application/vnd.openxmlformats-officedocument.drawing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drawings/drawing15.xml" ContentType="application/vnd.openxmlformats-officedocument.drawing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drawings/drawing16.xml" ContentType="application/vnd.openxmlformats-officedocument.drawing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bielawska\Desktop\2023 sprawozdania\"/>
    </mc:Choice>
  </mc:AlternateContent>
  <xr:revisionPtr revIDLastSave="0" documentId="8_{BBF107B1-1D82-48CD-B86F-C45E430124A7}" xr6:coauthVersionLast="47" xr6:coauthVersionMax="47" xr10:uidLastSave="{00000000-0000-0000-0000-000000000000}"/>
  <bookViews>
    <workbookView xWindow="-108" yWindow="-108" windowWidth="23256" windowHeight="12456" tabRatio="781" activeTab="4" xr2:uid="{00000000-000D-0000-FFFF-FFFF00000000}"/>
  </bookViews>
  <sheets>
    <sheet name="11-państw.fund.cel." sheetId="1" r:id="rId1"/>
    <sheet name="20-państw.szk.wyż." sheetId="3" r:id="rId2"/>
    <sheet name="31-instytucje gosp budż" sheetId="4" r:id="rId3"/>
    <sheet name="41-państw.inst.kult." sheetId="9" r:id="rId4"/>
    <sheet name="42-samorz.inst.kult." sheetId="10" r:id="rId5"/>
    <sheet name="50-PAN i jedn.tworz.przez PAN" sheetId="12" r:id="rId6"/>
    <sheet name="61-samodz.publ.ZOZ państw." sheetId="8" r:id="rId7"/>
    <sheet name="62-samodz.publ.ZOZ samorz." sheetId="14" r:id="rId8"/>
    <sheet name="63-Narodowy Fundusz Zdrowia" sheetId="15" r:id="rId9"/>
    <sheet name="71-ZUS" sheetId="30" r:id="rId10"/>
    <sheet name="72-fund.zarz.przez ZUS" sheetId="27" r:id="rId11"/>
    <sheet name="73-KRUS" sheetId="31" r:id="rId12"/>
    <sheet name="81-państw.osoba prawna" sheetId="17" r:id="rId13"/>
    <sheet name="82-samorz.osoba prawna" sheetId="16" r:id="rId14"/>
    <sheet name="90-agencja wykonawcza" sheetId="13" r:id="rId15"/>
    <sheet name="99-zbiorczo" sheetId="5" r:id="rId16"/>
    <sheet name="RBUZA" sheetId="24" state="hidden" r:id="rId17"/>
    <sheet name="RBUZB1" sheetId="23" state="hidden" r:id="rId18"/>
    <sheet name="RBUZB2" sheetId="22" state="hidden" r:id="rId19"/>
    <sheet name="RBUZB3" sheetId="26" state="hidden" r:id="rId20"/>
    <sheet name="RBUZB4" sheetId="25" state="hidden" r:id="rId21"/>
  </sheets>
  <definedNames>
    <definedName name="JEDNOSTKA">'99-zbiorczo'!$A$3</definedName>
    <definedName name="KWARTAL">'99-zbiorczo'!$H$8</definedName>
    <definedName name="LID">'99-zbiorczo'!$C$8</definedName>
    <definedName name="LISTANAZW">#REF!</definedName>
    <definedName name="LISTAREG">#REF!</definedName>
    <definedName name="MAX_CB">'99-zbiorczo'!$U$12</definedName>
    <definedName name="MAX_KW">'99-zbiorczo'!$U$4</definedName>
    <definedName name="MAX_LID">'99-zbiorczo'!$U$8</definedName>
    <definedName name="MAX_ROK">'99-zbiorczo'!$U$6</definedName>
    <definedName name="MIN_CB">'99-zbiorczo'!$T$12</definedName>
    <definedName name="MIN_KW">'99-zbiorczo'!$T$4</definedName>
    <definedName name="MIN_LID">'99-zbiorczo'!$T$8</definedName>
    <definedName name="MIN_ROK">'99-zbiorczo'!$T$6</definedName>
    <definedName name="_xlnm.Print_Area" localSheetId="0">'11-państw.fund.cel.'!$A$1:$R$75</definedName>
    <definedName name="_xlnm.Print_Area" localSheetId="1">'20-państw.szk.wyż.'!$A$1:$R$75</definedName>
    <definedName name="_xlnm.Print_Area" localSheetId="2">'31-instytucje gosp budż'!$A$1:$R$75</definedName>
    <definedName name="_xlnm.Print_Area" localSheetId="3">'41-państw.inst.kult.'!$A$1:$R$75</definedName>
    <definedName name="_xlnm.Print_Area" localSheetId="4">'42-samorz.inst.kult.'!$A$1:$R$75</definedName>
    <definedName name="_xlnm.Print_Area" localSheetId="5">'50-PAN i jedn.tworz.przez PAN'!$A$1:$R$75</definedName>
    <definedName name="_xlnm.Print_Area" localSheetId="6">'61-samodz.publ.ZOZ państw.'!$A$1:$R$75</definedName>
    <definedName name="_xlnm.Print_Area" localSheetId="7">'62-samodz.publ.ZOZ samorz.'!$A$1:$R$75</definedName>
    <definedName name="_xlnm.Print_Area" localSheetId="8">'63-Narodowy Fundusz Zdrowia'!$A$1:$R$75</definedName>
    <definedName name="_xlnm.Print_Area" localSheetId="9">'71-ZUS'!$A$1:$R$74</definedName>
    <definedName name="_xlnm.Print_Area" localSheetId="10">'72-fund.zarz.przez ZUS'!$A$1:$R$74</definedName>
    <definedName name="_xlnm.Print_Area" localSheetId="11">'73-KRUS'!$A$1:$R$75</definedName>
    <definedName name="_xlnm.Print_Area" localSheetId="12">'81-państw.osoba prawna'!$A$1:$R$75</definedName>
    <definedName name="_xlnm.Print_Area" localSheetId="13">'82-samorz.osoba prawna'!$A$1:$R$75</definedName>
    <definedName name="_xlnm.Print_Area" localSheetId="14">'90-agencja wykonawcza'!$A$1:$R$75</definedName>
    <definedName name="_xlnm.Print_Area" localSheetId="15">'99-zbiorczo'!$A$1:$R$75</definedName>
    <definedName name="REGON">'99-zbiorczo'!$A$8</definedName>
    <definedName name="ROK">'99-zbiorczo'!$K$8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Q15" i="26" l="1"/>
  <c r="AP15" i="26"/>
  <c r="AO15" i="26"/>
  <c r="I17" i="25"/>
  <c r="I16" i="25"/>
  <c r="I15" i="25"/>
  <c r="I14" i="25"/>
  <c r="I13" i="25"/>
  <c r="I12" i="25"/>
  <c r="I11" i="25"/>
  <c r="I10" i="25"/>
  <c r="I9" i="25"/>
  <c r="I8" i="25"/>
  <c r="I7" i="25"/>
  <c r="I6" i="25"/>
  <c r="I5" i="25"/>
  <c r="I4" i="25"/>
  <c r="I3" i="25"/>
  <c r="I2" i="25"/>
  <c r="I17" i="26"/>
  <c r="I16" i="26"/>
  <c r="I15" i="26"/>
  <c r="I14" i="26"/>
  <c r="I13" i="26"/>
  <c r="I12" i="26"/>
  <c r="I11" i="26"/>
  <c r="I10" i="26"/>
  <c r="I9" i="26"/>
  <c r="I8" i="26"/>
  <c r="I7" i="26"/>
  <c r="I6" i="26"/>
  <c r="I5" i="26"/>
  <c r="I4" i="26"/>
  <c r="I3" i="26"/>
  <c r="I2" i="26"/>
  <c r="I17" i="22"/>
  <c r="I16" i="22"/>
  <c r="I15" i="22"/>
  <c r="I14" i="22"/>
  <c r="I13" i="22"/>
  <c r="I12" i="22"/>
  <c r="I11" i="22"/>
  <c r="I10" i="22"/>
  <c r="I9" i="22"/>
  <c r="I8" i="22"/>
  <c r="I7" i="22"/>
  <c r="I6" i="22"/>
  <c r="I5" i="22"/>
  <c r="I4" i="22"/>
  <c r="I3" i="22"/>
  <c r="I2" i="22"/>
  <c r="I17" i="23"/>
  <c r="I16" i="23"/>
  <c r="I15" i="23"/>
  <c r="I14" i="23"/>
  <c r="I13" i="23"/>
  <c r="I12" i="23"/>
  <c r="I11" i="23"/>
  <c r="I10" i="23"/>
  <c r="I9" i="23"/>
  <c r="I8" i="23"/>
  <c r="I7" i="23"/>
  <c r="I6" i="23"/>
  <c r="I5" i="23"/>
  <c r="I4" i="23"/>
  <c r="I3" i="23"/>
  <c r="I2" i="23"/>
  <c r="I17" i="24"/>
  <c r="I16" i="24"/>
  <c r="I15" i="24"/>
  <c r="I14" i="24"/>
  <c r="I13" i="24"/>
  <c r="I12" i="24"/>
  <c r="I11" i="24"/>
  <c r="I10" i="24"/>
  <c r="I9" i="24"/>
  <c r="I8" i="24"/>
  <c r="I7" i="24"/>
  <c r="I6" i="24"/>
  <c r="I5" i="24"/>
  <c r="I4" i="24"/>
  <c r="I3" i="24"/>
  <c r="I2" i="24"/>
  <c r="U12" i="5"/>
  <c r="T12" i="5"/>
  <c r="I20" i="5"/>
  <c r="Y17" i="24" s="1"/>
  <c r="H20" i="5"/>
  <c r="X17" i="24" s="1"/>
  <c r="G20" i="5"/>
  <c r="W17" i="24" s="1"/>
  <c r="F20" i="5"/>
  <c r="V17" i="24" s="1"/>
  <c r="E20" i="5"/>
  <c r="U17" i="24" s="1"/>
  <c r="D20" i="5"/>
  <c r="T17" i="24" s="1"/>
  <c r="C20" i="1"/>
  <c r="S2" i="24" s="1"/>
  <c r="C20" i="3"/>
  <c r="C20" i="4"/>
  <c r="S4" i="24" s="1"/>
  <c r="C20" i="9"/>
  <c r="C20" i="10"/>
  <c r="S6" i="24" s="1"/>
  <c r="C20" i="12"/>
  <c r="S7" i="24" s="1"/>
  <c r="C20" i="8"/>
  <c r="S8" i="24" s="1"/>
  <c r="C20" i="14"/>
  <c r="S9" i="24" s="1"/>
  <c r="C20" i="15"/>
  <c r="C20" i="30"/>
  <c r="S11" i="24" s="1"/>
  <c r="C20" i="27"/>
  <c r="C20" i="31"/>
  <c r="S13" i="24" s="1"/>
  <c r="C20" i="17"/>
  <c r="S14" i="24" s="1"/>
  <c r="C20" i="16"/>
  <c r="S15" i="24" s="1"/>
  <c r="C20" i="13"/>
  <c r="S16" i="24" s="1"/>
  <c r="I19" i="1"/>
  <c r="R2" i="24" s="1"/>
  <c r="I19" i="3"/>
  <c r="I19" i="4"/>
  <c r="I19" i="9"/>
  <c r="R5" i="24" s="1"/>
  <c r="I19" i="10"/>
  <c r="R6" i="24" s="1"/>
  <c r="I19" i="12"/>
  <c r="I19" i="8"/>
  <c r="I19" i="14"/>
  <c r="R9" i="24" s="1"/>
  <c r="I19" i="15"/>
  <c r="R10" i="24" s="1"/>
  <c r="I19" i="30"/>
  <c r="I19" i="27"/>
  <c r="R12" i="24" s="1"/>
  <c r="I19" i="31"/>
  <c r="R13" i="24" s="1"/>
  <c r="I19" i="17"/>
  <c r="R14" i="24" s="1"/>
  <c r="I19" i="16"/>
  <c r="I19" i="13"/>
  <c r="R16" i="24" s="1"/>
  <c r="H19" i="1"/>
  <c r="Q2" i="24" s="1"/>
  <c r="H19" i="3"/>
  <c r="H19" i="4"/>
  <c r="H19" i="9"/>
  <c r="H19" i="10"/>
  <c r="Q6" i="24" s="1"/>
  <c r="H19" i="12"/>
  <c r="Q7" i="24" s="1"/>
  <c r="H19" i="8"/>
  <c r="Q8" i="24" s="1"/>
  <c r="H19" i="14"/>
  <c r="Q9" i="24" s="1"/>
  <c r="H19" i="15"/>
  <c r="Q10" i="24" s="1"/>
  <c r="H19" i="30"/>
  <c r="Q11" i="24" s="1"/>
  <c r="H19" i="27"/>
  <c r="H19" i="31"/>
  <c r="Q13" i="24" s="1"/>
  <c r="H19" i="17"/>
  <c r="H19" i="16"/>
  <c r="Q15" i="24" s="1"/>
  <c r="H19" i="13"/>
  <c r="Q16" i="24" s="1"/>
  <c r="G19" i="1"/>
  <c r="P2" i="24" s="1"/>
  <c r="G19" i="3"/>
  <c r="P3" i="24" s="1"/>
  <c r="G19" i="4"/>
  <c r="P4" i="24" s="1"/>
  <c r="G19" i="9"/>
  <c r="G19" i="10"/>
  <c r="P6" i="24" s="1"/>
  <c r="G19" i="12"/>
  <c r="P7" i="24" s="1"/>
  <c r="G19" i="8"/>
  <c r="P8" i="24" s="1"/>
  <c r="G19" i="14"/>
  <c r="G19" i="15"/>
  <c r="P10" i="24" s="1"/>
  <c r="G19" i="30"/>
  <c r="P11" i="24" s="1"/>
  <c r="G19" i="27"/>
  <c r="G19" i="31"/>
  <c r="P13" i="24" s="1"/>
  <c r="G19" i="17"/>
  <c r="P14" i="24" s="1"/>
  <c r="G19" i="16"/>
  <c r="P15" i="24"/>
  <c r="G19" i="13"/>
  <c r="F19" i="1"/>
  <c r="O2" i="24" s="1"/>
  <c r="F19" i="3"/>
  <c r="C19" i="3" s="1"/>
  <c r="L3" i="24" s="1"/>
  <c r="F19" i="4"/>
  <c r="O4" i="24" s="1"/>
  <c r="F19" i="9"/>
  <c r="O5" i="24" s="1"/>
  <c r="F19" i="10"/>
  <c r="O6" i="24" s="1"/>
  <c r="F19" i="12"/>
  <c r="O7" i="24" s="1"/>
  <c r="F19" i="8"/>
  <c r="O8" i="24" s="1"/>
  <c r="F19" i="14"/>
  <c r="O9" i="24" s="1"/>
  <c r="F19" i="15"/>
  <c r="F19" i="30"/>
  <c r="O11" i="24" s="1"/>
  <c r="F19" i="27"/>
  <c r="F19" i="31"/>
  <c r="O13" i="24" s="1"/>
  <c r="F19" i="17"/>
  <c r="O14" i="24" s="1"/>
  <c r="F19" i="16"/>
  <c r="O15" i="24"/>
  <c r="F19" i="13"/>
  <c r="O16" i="24" s="1"/>
  <c r="E19" i="1"/>
  <c r="E19" i="3"/>
  <c r="E19" i="4"/>
  <c r="E19" i="9"/>
  <c r="N5" i="24" s="1"/>
  <c r="E19" i="10"/>
  <c r="E19" i="12"/>
  <c r="E19" i="8"/>
  <c r="N8" i="24" s="1"/>
  <c r="E19" i="14"/>
  <c r="E19" i="5" s="1"/>
  <c r="N17" i="24" s="1"/>
  <c r="N9" i="24"/>
  <c r="E19" i="15"/>
  <c r="E19" i="30"/>
  <c r="N11" i="24" s="1"/>
  <c r="E19" i="27"/>
  <c r="N12" i="24" s="1"/>
  <c r="E19" i="31"/>
  <c r="N13" i="24" s="1"/>
  <c r="E19" i="17"/>
  <c r="N14" i="24" s="1"/>
  <c r="E19" i="16"/>
  <c r="N15" i="24" s="1"/>
  <c r="E19" i="13"/>
  <c r="N16" i="24" s="1"/>
  <c r="D19" i="1"/>
  <c r="D19" i="3"/>
  <c r="M3" i="24" s="1"/>
  <c r="D19" i="4"/>
  <c r="M4" i="24" s="1"/>
  <c r="D19" i="9"/>
  <c r="M5" i="24" s="1"/>
  <c r="D19" i="10"/>
  <c r="M6" i="24" s="1"/>
  <c r="D19" i="12"/>
  <c r="D19" i="8"/>
  <c r="D19" i="14"/>
  <c r="M9" i="24" s="1"/>
  <c r="D19" i="15"/>
  <c r="D19" i="30"/>
  <c r="D19" i="27"/>
  <c r="D19" i="31"/>
  <c r="M13" i="24" s="1"/>
  <c r="D19" i="17"/>
  <c r="M14" i="24" s="1"/>
  <c r="D19" i="16"/>
  <c r="M15" i="24" s="1"/>
  <c r="D19" i="13"/>
  <c r="M16" i="24" s="1"/>
  <c r="Y16" i="24"/>
  <c r="X16" i="24"/>
  <c r="W16" i="24"/>
  <c r="V16" i="24"/>
  <c r="U16" i="24"/>
  <c r="T16" i="24"/>
  <c r="P16" i="24"/>
  <c r="Y15" i="24"/>
  <c r="X15" i="24"/>
  <c r="W15" i="24"/>
  <c r="V15" i="24"/>
  <c r="U15" i="24"/>
  <c r="T15" i="24"/>
  <c r="R15" i="24"/>
  <c r="Y14" i="24"/>
  <c r="X14" i="24"/>
  <c r="W14" i="24"/>
  <c r="V14" i="24"/>
  <c r="U14" i="24"/>
  <c r="T14" i="24"/>
  <c r="Q14" i="24"/>
  <c r="Y13" i="24"/>
  <c r="X13" i="24"/>
  <c r="W13" i="24"/>
  <c r="V13" i="24"/>
  <c r="U13" i="24"/>
  <c r="T13" i="24"/>
  <c r="Y12" i="24"/>
  <c r="X12" i="24"/>
  <c r="W12" i="24"/>
  <c r="V12" i="24"/>
  <c r="U12" i="24"/>
  <c r="T12" i="24"/>
  <c r="S12" i="24"/>
  <c r="Q12" i="24"/>
  <c r="O12" i="24"/>
  <c r="Y11" i="24"/>
  <c r="X11" i="24"/>
  <c r="W11" i="24"/>
  <c r="V11" i="24"/>
  <c r="U11" i="24"/>
  <c r="T11" i="24"/>
  <c r="R11" i="24"/>
  <c r="Y10" i="24"/>
  <c r="X10" i="24"/>
  <c r="W10" i="24"/>
  <c r="V10" i="24"/>
  <c r="U10" i="24"/>
  <c r="T10" i="24"/>
  <c r="S10" i="24"/>
  <c r="N10" i="24"/>
  <c r="M10" i="24"/>
  <c r="Y9" i="24"/>
  <c r="X9" i="24"/>
  <c r="W9" i="24"/>
  <c r="V9" i="24"/>
  <c r="U9" i="24"/>
  <c r="T9" i="24"/>
  <c r="Y8" i="24"/>
  <c r="X8" i="24"/>
  <c r="W8" i="24"/>
  <c r="V8" i="24"/>
  <c r="U8" i="24"/>
  <c r="T8" i="24"/>
  <c r="R8" i="24"/>
  <c r="M8" i="24"/>
  <c r="Y7" i="24"/>
  <c r="X7" i="24"/>
  <c r="W7" i="24"/>
  <c r="V7" i="24"/>
  <c r="U7" i="24"/>
  <c r="T7" i="24"/>
  <c r="R7" i="24"/>
  <c r="N7" i="24"/>
  <c r="M7" i="24"/>
  <c r="Y6" i="24"/>
  <c r="X6" i="24"/>
  <c r="W6" i="24"/>
  <c r="V6" i="24"/>
  <c r="U6" i="24"/>
  <c r="T6" i="24"/>
  <c r="N6" i="24"/>
  <c r="Y5" i="24"/>
  <c r="X5" i="24"/>
  <c r="W5" i="24"/>
  <c r="V5" i="24"/>
  <c r="U5" i="24"/>
  <c r="T5" i="24"/>
  <c r="P5" i="24"/>
  <c r="Y4" i="24"/>
  <c r="X4" i="24"/>
  <c r="W4" i="24"/>
  <c r="V4" i="24"/>
  <c r="U4" i="24"/>
  <c r="T4" i="24"/>
  <c r="R4" i="24"/>
  <c r="Q4" i="24"/>
  <c r="Y3" i="24"/>
  <c r="X3" i="24"/>
  <c r="W3" i="24"/>
  <c r="V3" i="24"/>
  <c r="U3" i="24"/>
  <c r="T3" i="24"/>
  <c r="S3" i="24"/>
  <c r="R3" i="24"/>
  <c r="N3" i="24"/>
  <c r="T2" i="24"/>
  <c r="U2" i="24"/>
  <c r="V2" i="24"/>
  <c r="W2" i="24"/>
  <c r="X2" i="24"/>
  <c r="Y2" i="24"/>
  <c r="N2" i="24"/>
  <c r="AT2" i="24"/>
  <c r="AT3" i="24"/>
  <c r="AT4" i="24"/>
  <c r="AT5" i="24"/>
  <c r="AT6" i="24"/>
  <c r="AT7" i="24"/>
  <c r="AT8" i="24"/>
  <c r="AT9" i="24"/>
  <c r="AT10" i="24"/>
  <c r="AT11" i="24"/>
  <c r="AT12" i="24"/>
  <c r="AT13" i="24"/>
  <c r="AT14" i="24"/>
  <c r="AT15" i="24"/>
  <c r="AT16" i="24"/>
  <c r="I23" i="5"/>
  <c r="AT17" i="24" s="1"/>
  <c r="AM2" i="24"/>
  <c r="AM3" i="24"/>
  <c r="AM4" i="24"/>
  <c r="AM5" i="24"/>
  <c r="AM6" i="24"/>
  <c r="AM7" i="24"/>
  <c r="AM8" i="24"/>
  <c r="AM9" i="24"/>
  <c r="AM10" i="24"/>
  <c r="AM11" i="24"/>
  <c r="AM12" i="24"/>
  <c r="AM13" i="24"/>
  <c r="AM14" i="24"/>
  <c r="AM15" i="24"/>
  <c r="AM16" i="24"/>
  <c r="I22" i="5"/>
  <c r="AM17" i="24" s="1"/>
  <c r="AF2" i="24"/>
  <c r="AF3" i="24"/>
  <c r="AF4" i="24"/>
  <c r="AF5" i="24"/>
  <c r="AF6" i="24"/>
  <c r="AF7" i="24"/>
  <c r="AF8" i="24"/>
  <c r="AF9" i="24"/>
  <c r="AF10" i="24"/>
  <c r="AF11" i="24"/>
  <c r="AF12" i="24"/>
  <c r="AF13" i="24"/>
  <c r="AF14" i="24"/>
  <c r="AF15" i="24"/>
  <c r="AF16" i="24"/>
  <c r="I21" i="5"/>
  <c r="AF17" i="24" s="1"/>
  <c r="D21" i="5"/>
  <c r="AA17" i="24" s="1"/>
  <c r="E21" i="5"/>
  <c r="F21" i="5"/>
  <c r="AC17" i="24" s="1"/>
  <c r="G21" i="5"/>
  <c r="AD17" i="24" s="1"/>
  <c r="H21" i="5"/>
  <c r="AE17" i="24" s="1"/>
  <c r="D22" i="5"/>
  <c r="E22" i="5"/>
  <c r="AI17" i="24" s="1"/>
  <c r="F22" i="5"/>
  <c r="AJ17" i="24" s="1"/>
  <c r="G22" i="5"/>
  <c r="AK17" i="24" s="1"/>
  <c r="H22" i="5"/>
  <c r="D23" i="5"/>
  <c r="E23" i="5"/>
  <c r="AP17" i="24" s="1"/>
  <c r="F23" i="5"/>
  <c r="AQ17" i="24" s="1"/>
  <c r="G23" i="5"/>
  <c r="H23" i="5"/>
  <c r="AS17" i="24" s="1"/>
  <c r="C21" i="1"/>
  <c r="Z2" i="24" s="1"/>
  <c r="C21" i="3"/>
  <c r="Z3" i="24" s="1"/>
  <c r="C21" i="4"/>
  <c r="C21" i="9"/>
  <c r="Z5" i="24" s="1"/>
  <c r="C21" i="10"/>
  <c r="C21" i="12"/>
  <c r="C21" i="8"/>
  <c r="C21" i="14"/>
  <c r="Z9" i="24" s="1"/>
  <c r="C21" i="15"/>
  <c r="C21" i="30"/>
  <c r="Z11" i="24" s="1"/>
  <c r="C21" i="27"/>
  <c r="C21" i="31"/>
  <c r="Z13" i="24" s="1"/>
  <c r="C21" i="17"/>
  <c r="Z14" i="24" s="1"/>
  <c r="C21" i="16"/>
  <c r="C21" i="13"/>
  <c r="C22" i="1"/>
  <c r="AG2" i="24" s="1"/>
  <c r="C22" i="3"/>
  <c r="C22" i="4"/>
  <c r="C22" i="9"/>
  <c r="AG5" i="24" s="1"/>
  <c r="C22" i="10"/>
  <c r="AG6" i="24" s="1"/>
  <c r="C22" i="12"/>
  <c r="C22" i="8"/>
  <c r="C22" i="14"/>
  <c r="C22" i="15"/>
  <c r="C22" i="30"/>
  <c r="AG11" i="24" s="1"/>
  <c r="C22" i="27"/>
  <c r="C22" i="31"/>
  <c r="C22" i="17"/>
  <c r="AG14" i="24" s="1"/>
  <c r="C22" i="16"/>
  <c r="C22" i="13"/>
  <c r="C23" i="1"/>
  <c r="C23" i="3"/>
  <c r="AN3" i="24" s="1"/>
  <c r="C23" i="4"/>
  <c r="C23" i="9"/>
  <c r="AN5" i="24" s="1"/>
  <c r="C23" i="10"/>
  <c r="C23" i="12"/>
  <c r="AN7" i="24" s="1"/>
  <c r="C23" i="8"/>
  <c r="AN8" i="24" s="1"/>
  <c r="C23" i="14"/>
  <c r="C23" i="15"/>
  <c r="C23" i="30"/>
  <c r="AN11" i="24" s="1"/>
  <c r="C23" i="27"/>
  <c r="AN12" i="24" s="1"/>
  <c r="C23" i="31"/>
  <c r="AN13" i="24" s="1"/>
  <c r="C23" i="17"/>
  <c r="C23" i="16"/>
  <c r="AN15" i="24" s="1"/>
  <c r="C23" i="13"/>
  <c r="AN16" i="24" s="1"/>
  <c r="A129" i="5"/>
  <c r="B129" i="5" s="1"/>
  <c r="A130" i="5"/>
  <c r="B130" i="5" s="1"/>
  <c r="A131" i="5"/>
  <c r="B131" i="5" s="1"/>
  <c r="A132" i="5"/>
  <c r="B132" i="5" s="1"/>
  <c r="A133" i="5"/>
  <c r="B133" i="5" s="1"/>
  <c r="A134" i="5"/>
  <c r="B134" i="5" s="1"/>
  <c r="A135" i="5"/>
  <c r="B135" i="5" s="1"/>
  <c r="A136" i="5"/>
  <c r="B136" i="5" s="1"/>
  <c r="A121" i="5"/>
  <c r="B121" i="5" s="1"/>
  <c r="A122" i="5"/>
  <c r="B122" i="5" s="1"/>
  <c r="A123" i="5"/>
  <c r="B123" i="5" s="1"/>
  <c r="A124" i="5"/>
  <c r="B124" i="5" s="1"/>
  <c r="A125" i="5"/>
  <c r="B125" i="5" s="1"/>
  <c r="A126" i="5"/>
  <c r="B126" i="5" s="1"/>
  <c r="A127" i="5"/>
  <c r="B127" i="5" s="1"/>
  <c r="A128" i="5"/>
  <c r="B128" i="5" s="1"/>
  <c r="A100" i="5"/>
  <c r="B100" i="5" s="1"/>
  <c r="A101" i="5"/>
  <c r="B101" i="5" s="1"/>
  <c r="A102" i="5"/>
  <c r="B102" i="5" s="1"/>
  <c r="A103" i="5"/>
  <c r="B103" i="5" s="1"/>
  <c r="A104" i="5"/>
  <c r="B104" i="5" s="1"/>
  <c r="A105" i="5"/>
  <c r="B105" i="5" s="1"/>
  <c r="A106" i="5"/>
  <c r="B106" i="5" s="1"/>
  <c r="A107" i="5"/>
  <c r="B107" i="5" s="1"/>
  <c r="A108" i="5"/>
  <c r="B108" i="5" s="1"/>
  <c r="B117" i="5" s="1"/>
  <c r="A109" i="5"/>
  <c r="B109" i="5" s="1"/>
  <c r="A110" i="5"/>
  <c r="B110" i="5" s="1"/>
  <c r="A111" i="5"/>
  <c r="B111" i="5" s="1"/>
  <c r="A112" i="5"/>
  <c r="B112" i="5" s="1"/>
  <c r="A113" i="5"/>
  <c r="B113" i="5" s="1"/>
  <c r="A114" i="5"/>
  <c r="B114" i="5" s="1"/>
  <c r="A115" i="5"/>
  <c r="B115" i="5" s="1"/>
  <c r="BK13" i="25"/>
  <c r="BJ13" i="25"/>
  <c r="BI13" i="25"/>
  <c r="M65" i="31"/>
  <c r="BH13" i="25" s="1"/>
  <c r="BG13" i="25"/>
  <c r="BF13" i="25"/>
  <c r="BE13" i="25"/>
  <c r="M64" i="31"/>
  <c r="BD13" i="25" s="1"/>
  <c r="BC13" i="25"/>
  <c r="BB13" i="25"/>
  <c r="BA13" i="25"/>
  <c r="M63" i="31"/>
  <c r="AZ13" i="25"/>
  <c r="AY13" i="25"/>
  <c r="AX13" i="25"/>
  <c r="AW13" i="25"/>
  <c r="M62" i="31"/>
  <c r="AV13" i="25" s="1"/>
  <c r="AU13" i="25"/>
  <c r="AT13" i="25"/>
  <c r="AS13" i="25"/>
  <c r="M61" i="31"/>
  <c r="AR13" i="25" s="1"/>
  <c r="AQ13" i="25"/>
  <c r="AP13" i="25"/>
  <c r="AO13" i="25"/>
  <c r="M60" i="31"/>
  <c r="AN13" i="25" s="1"/>
  <c r="AM13" i="25"/>
  <c r="AL13" i="25"/>
  <c r="AK13" i="25"/>
  <c r="M59" i="31"/>
  <c r="AJ13" i="25" s="1"/>
  <c r="AI13" i="25"/>
  <c r="AH13" i="25"/>
  <c r="AG13" i="25"/>
  <c r="M58" i="31"/>
  <c r="AF13" i="25" s="1"/>
  <c r="AE13" i="25"/>
  <c r="AD13" i="25"/>
  <c r="AC13" i="25"/>
  <c r="M57" i="31"/>
  <c r="AB13" i="25" s="1"/>
  <c r="AA13" i="25"/>
  <c r="Z13" i="25"/>
  <c r="Y13" i="25"/>
  <c r="M56" i="31"/>
  <c r="X13" i="25" s="1"/>
  <c r="W13" i="25"/>
  <c r="V13" i="25"/>
  <c r="U13" i="25"/>
  <c r="M55" i="31"/>
  <c r="T13" i="25"/>
  <c r="S13" i="25"/>
  <c r="R13" i="25"/>
  <c r="Q13" i="25"/>
  <c r="M54" i="31"/>
  <c r="P13" i="25" s="1"/>
  <c r="P53" i="31"/>
  <c r="O13" i="25" s="1"/>
  <c r="O53" i="31"/>
  <c r="N13" i="25" s="1"/>
  <c r="N53" i="31"/>
  <c r="M13" i="25" s="1"/>
  <c r="H13" i="25"/>
  <c r="G13" i="25"/>
  <c r="F13" i="25"/>
  <c r="A13" i="25"/>
  <c r="BK11" i="25"/>
  <c r="BJ11" i="25"/>
  <c r="BI11" i="25"/>
  <c r="M65" i="30"/>
  <c r="BH11" i="25"/>
  <c r="BG11" i="25"/>
  <c r="BF11" i="25"/>
  <c r="BE11" i="25"/>
  <c r="M64" i="30"/>
  <c r="BD11" i="25" s="1"/>
  <c r="BC11" i="25"/>
  <c r="BB11" i="25"/>
  <c r="BA11" i="25"/>
  <c r="M63" i="30"/>
  <c r="AZ11" i="25" s="1"/>
  <c r="AY11" i="25"/>
  <c r="AX11" i="25"/>
  <c r="AW11" i="25"/>
  <c r="M62" i="30"/>
  <c r="AV11" i="25" s="1"/>
  <c r="AU11" i="25"/>
  <c r="AT11" i="25"/>
  <c r="AS11" i="25"/>
  <c r="M61" i="30"/>
  <c r="AR11" i="25"/>
  <c r="AQ11" i="25"/>
  <c r="AP11" i="25"/>
  <c r="AO11" i="25"/>
  <c r="M60" i="30"/>
  <c r="AN11" i="25" s="1"/>
  <c r="AM11" i="25"/>
  <c r="AL11" i="25"/>
  <c r="AK11" i="25"/>
  <c r="M59" i="30"/>
  <c r="AJ11" i="25" s="1"/>
  <c r="AI11" i="25"/>
  <c r="AH11" i="25"/>
  <c r="AG11" i="25"/>
  <c r="M58" i="30"/>
  <c r="AF11" i="25" s="1"/>
  <c r="AE11" i="25"/>
  <c r="AD11" i="25"/>
  <c r="AC11" i="25"/>
  <c r="M57" i="30"/>
  <c r="AB11" i="25"/>
  <c r="AA11" i="25"/>
  <c r="Z11" i="25"/>
  <c r="Y11" i="25"/>
  <c r="M56" i="30"/>
  <c r="X11" i="25" s="1"/>
  <c r="W11" i="25"/>
  <c r="V11" i="25"/>
  <c r="U11" i="25"/>
  <c r="M55" i="30"/>
  <c r="T11" i="25" s="1"/>
  <c r="S11" i="25"/>
  <c r="R11" i="25"/>
  <c r="Q11" i="25"/>
  <c r="M54" i="30"/>
  <c r="P11" i="25" s="1"/>
  <c r="P53" i="30"/>
  <c r="O11" i="25" s="1"/>
  <c r="O53" i="30"/>
  <c r="N11" i="25" s="1"/>
  <c r="N53" i="30"/>
  <c r="M11" i="25" s="1"/>
  <c r="H11" i="25"/>
  <c r="G11" i="25"/>
  <c r="F11" i="25"/>
  <c r="A11" i="25"/>
  <c r="BK11" i="26"/>
  <c r="BJ11" i="26"/>
  <c r="BI11" i="26"/>
  <c r="D65" i="30"/>
  <c r="BH11" i="26" s="1"/>
  <c r="BG11" i="26"/>
  <c r="BF11" i="26"/>
  <c r="BE11" i="26"/>
  <c r="D64" i="30"/>
  <c r="BD11" i="26" s="1"/>
  <c r="BC11" i="26"/>
  <c r="BB11" i="26"/>
  <c r="BA11" i="26"/>
  <c r="D63" i="30"/>
  <c r="AZ11" i="26" s="1"/>
  <c r="AY11" i="26"/>
  <c r="AX11" i="26"/>
  <c r="AW11" i="26"/>
  <c r="D62" i="30"/>
  <c r="AV11" i="26" s="1"/>
  <c r="AU11" i="26"/>
  <c r="AT11" i="26"/>
  <c r="AS11" i="26"/>
  <c r="D61" i="30"/>
  <c r="AR11" i="26" s="1"/>
  <c r="AQ11" i="26"/>
  <c r="AP11" i="26"/>
  <c r="AO11" i="26"/>
  <c r="D60" i="30"/>
  <c r="AN11" i="26" s="1"/>
  <c r="AM11" i="26"/>
  <c r="AL11" i="26"/>
  <c r="AK11" i="26"/>
  <c r="D59" i="30"/>
  <c r="AJ11" i="26"/>
  <c r="AI11" i="26"/>
  <c r="AH11" i="26"/>
  <c r="AG11" i="26"/>
  <c r="D58" i="30"/>
  <c r="AF11" i="26" s="1"/>
  <c r="AE11" i="26"/>
  <c r="AD11" i="26"/>
  <c r="AC11" i="26"/>
  <c r="D57" i="30"/>
  <c r="AB11" i="26" s="1"/>
  <c r="AA11" i="26"/>
  <c r="Z11" i="26"/>
  <c r="Y11" i="26"/>
  <c r="D56" i="30"/>
  <c r="X11" i="26" s="1"/>
  <c r="W11" i="26"/>
  <c r="V11" i="26"/>
  <c r="U11" i="26"/>
  <c r="D55" i="30"/>
  <c r="T11" i="26"/>
  <c r="S11" i="26"/>
  <c r="R11" i="26"/>
  <c r="Q11" i="26"/>
  <c r="D54" i="30"/>
  <c r="P11" i="26" s="1"/>
  <c r="G53" i="30"/>
  <c r="O11" i="26" s="1"/>
  <c r="F53" i="30"/>
  <c r="N11" i="26" s="1"/>
  <c r="E53" i="30"/>
  <c r="M11" i="26" s="1"/>
  <c r="H11" i="26"/>
  <c r="G11" i="26"/>
  <c r="F11" i="26"/>
  <c r="A11" i="26"/>
  <c r="BK13" i="26"/>
  <c r="BJ13" i="26"/>
  <c r="BI13" i="26"/>
  <c r="D65" i="31"/>
  <c r="BH13" i="26"/>
  <c r="BG13" i="26"/>
  <c r="BF13" i="26"/>
  <c r="BE13" i="26"/>
  <c r="D64" i="31"/>
  <c r="BD13" i="26" s="1"/>
  <c r="BC13" i="26"/>
  <c r="BB13" i="26"/>
  <c r="BA13" i="26"/>
  <c r="D63" i="31"/>
  <c r="AZ13" i="26" s="1"/>
  <c r="AY13" i="26"/>
  <c r="AX13" i="26"/>
  <c r="AW13" i="26"/>
  <c r="D62" i="31"/>
  <c r="AV13" i="26" s="1"/>
  <c r="AU13" i="26"/>
  <c r="AT13" i="26"/>
  <c r="AS13" i="26"/>
  <c r="D61" i="31"/>
  <c r="AR13" i="26"/>
  <c r="AQ13" i="26"/>
  <c r="AP13" i="26"/>
  <c r="AO13" i="26"/>
  <c r="D60" i="31"/>
  <c r="AN13" i="26" s="1"/>
  <c r="AM13" i="26"/>
  <c r="AL13" i="26"/>
  <c r="AK13" i="26"/>
  <c r="D59" i="31"/>
  <c r="AJ13" i="26" s="1"/>
  <c r="AI13" i="26"/>
  <c r="AH13" i="26"/>
  <c r="AG13" i="26"/>
  <c r="D58" i="31"/>
  <c r="AF13" i="26" s="1"/>
  <c r="AE13" i="26"/>
  <c r="AD13" i="26"/>
  <c r="AC13" i="26"/>
  <c r="D57" i="31"/>
  <c r="AB13" i="26" s="1"/>
  <c r="AA13" i="26"/>
  <c r="Z13" i="26"/>
  <c r="Y13" i="26"/>
  <c r="D56" i="31"/>
  <c r="X13" i="26" s="1"/>
  <c r="W13" i="26"/>
  <c r="V13" i="26"/>
  <c r="U13" i="26"/>
  <c r="D55" i="31"/>
  <c r="T13" i="26" s="1"/>
  <c r="S13" i="26"/>
  <c r="R13" i="26"/>
  <c r="Q13" i="26"/>
  <c r="D54" i="31"/>
  <c r="P13" i="26" s="1"/>
  <c r="G53" i="31"/>
  <c r="O13" i="26" s="1"/>
  <c r="F53" i="31"/>
  <c r="N13" i="26" s="1"/>
  <c r="E53" i="31"/>
  <c r="M13" i="26" s="1"/>
  <c r="H13" i="26"/>
  <c r="G13" i="26"/>
  <c r="F13" i="26"/>
  <c r="A13" i="26"/>
  <c r="BK13" i="22"/>
  <c r="BJ13" i="22"/>
  <c r="BI13" i="22"/>
  <c r="M45" i="31"/>
  <c r="BH13" i="22" s="1"/>
  <c r="BG13" i="22"/>
  <c r="BF13" i="22"/>
  <c r="BE13" i="22"/>
  <c r="M44" i="31"/>
  <c r="BD13" i="22" s="1"/>
  <c r="BC13" i="22"/>
  <c r="BB13" i="22"/>
  <c r="BA13" i="22"/>
  <c r="M43" i="31"/>
  <c r="AZ13" i="22" s="1"/>
  <c r="AY13" i="22"/>
  <c r="AX13" i="22"/>
  <c r="AW13" i="22"/>
  <c r="M42" i="31"/>
  <c r="AV13" i="22" s="1"/>
  <c r="AU13" i="22"/>
  <c r="AT13" i="22"/>
  <c r="AS13" i="22"/>
  <c r="M41" i="31"/>
  <c r="AR13" i="22" s="1"/>
  <c r="AQ13" i="22"/>
  <c r="AP13" i="22"/>
  <c r="AO13" i="22"/>
  <c r="M40" i="31"/>
  <c r="AM13" i="22"/>
  <c r="AL13" i="22"/>
  <c r="AK13" i="22"/>
  <c r="M39" i="31"/>
  <c r="AJ13" i="22" s="1"/>
  <c r="AI13" i="22"/>
  <c r="AH13" i="22"/>
  <c r="AG13" i="22"/>
  <c r="M38" i="31"/>
  <c r="AF13" i="22" s="1"/>
  <c r="AE13" i="22"/>
  <c r="AD13" i="22"/>
  <c r="AC13" i="22"/>
  <c r="M37" i="31"/>
  <c r="AB13" i="22" s="1"/>
  <c r="AA13" i="22"/>
  <c r="Z13" i="22"/>
  <c r="Y13" i="22"/>
  <c r="M36" i="31"/>
  <c r="X13" i="22" s="1"/>
  <c r="W13" i="22"/>
  <c r="V13" i="22"/>
  <c r="U13" i="22"/>
  <c r="M35" i="31"/>
  <c r="T13" i="22"/>
  <c r="S13" i="22"/>
  <c r="R13" i="22"/>
  <c r="Q13" i="22"/>
  <c r="M34" i="31"/>
  <c r="P13" i="22" s="1"/>
  <c r="P33" i="31"/>
  <c r="O13" i="22" s="1"/>
  <c r="O33" i="31"/>
  <c r="N13" i="22" s="1"/>
  <c r="N33" i="31"/>
  <c r="M13" i="22" s="1"/>
  <c r="H13" i="22"/>
  <c r="G13" i="22"/>
  <c r="F13" i="22"/>
  <c r="A13" i="22"/>
  <c r="BK11" i="22"/>
  <c r="BJ11" i="22"/>
  <c r="BI11" i="22"/>
  <c r="M45" i="30"/>
  <c r="BH11" i="22"/>
  <c r="BG11" i="22"/>
  <c r="BF11" i="22"/>
  <c r="BE11" i="22"/>
  <c r="M44" i="30"/>
  <c r="BD11" i="22" s="1"/>
  <c r="BC11" i="22"/>
  <c r="BB11" i="22"/>
  <c r="BA11" i="22"/>
  <c r="M43" i="30"/>
  <c r="AZ11" i="22" s="1"/>
  <c r="AY11" i="22"/>
  <c r="AX11" i="22"/>
  <c r="AW11" i="22"/>
  <c r="M42" i="30"/>
  <c r="AV11" i="22" s="1"/>
  <c r="AU11" i="22"/>
  <c r="AT11" i="22"/>
  <c r="AS11" i="22"/>
  <c r="M41" i="30"/>
  <c r="AR11" i="22" s="1"/>
  <c r="AQ11" i="22"/>
  <c r="AP11" i="22"/>
  <c r="AO11" i="22"/>
  <c r="M40" i="30"/>
  <c r="AN11" i="22" s="1"/>
  <c r="AM11" i="22"/>
  <c r="AL11" i="22"/>
  <c r="AK11" i="22"/>
  <c r="M39" i="30"/>
  <c r="AJ11" i="22" s="1"/>
  <c r="AI11" i="22"/>
  <c r="AH11" i="22"/>
  <c r="AG11" i="22"/>
  <c r="M38" i="30"/>
  <c r="AF11" i="22" s="1"/>
  <c r="AE11" i="22"/>
  <c r="AD11" i="22"/>
  <c r="AC11" i="22"/>
  <c r="M37" i="30"/>
  <c r="AB11" i="22"/>
  <c r="AA11" i="22"/>
  <c r="Z11" i="22"/>
  <c r="Y11" i="22"/>
  <c r="M36" i="30"/>
  <c r="X11" i="22" s="1"/>
  <c r="W11" i="22"/>
  <c r="V11" i="22"/>
  <c r="U11" i="22"/>
  <c r="M35" i="30"/>
  <c r="T11" i="22" s="1"/>
  <c r="S11" i="22"/>
  <c r="R11" i="22"/>
  <c r="Q11" i="22"/>
  <c r="M34" i="30"/>
  <c r="P33" i="30"/>
  <c r="O11" i="22" s="1"/>
  <c r="O33" i="30"/>
  <c r="N11" i="22" s="1"/>
  <c r="N33" i="30"/>
  <c r="M11" i="22" s="1"/>
  <c r="H11" i="22"/>
  <c r="G11" i="22"/>
  <c r="F11" i="22"/>
  <c r="A11" i="22"/>
  <c r="BK11" i="23"/>
  <c r="BJ11" i="23"/>
  <c r="BI11" i="23"/>
  <c r="D45" i="30"/>
  <c r="BH11" i="23" s="1"/>
  <c r="BG11" i="23"/>
  <c r="BF11" i="23"/>
  <c r="BE11" i="23"/>
  <c r="D44" i="30"/>
  <c r="BD11" i="23" s="1"/>
  <c r="BC11" i="23"/>
  <c r="BB11" i="23"/>
  <c r="BA11" i="23"/>
  <c r="D43" i="30"/>
  <c r="AZ11" i="23"/>
  <c r="AY11" i="23"/>
  <c r="AX11" i="23"/>
  <c r="AW11" i="23"/>
  <c r="D42" i="30"/>
  <c r="AV11" i="23" s="1"/>
  <c r="AU11" i="23"/>
  <c r="AT11" i="23"/>
  <c r="AS11" i="23"/>
  <c r="D41" i="30"/>
  <c r="AR11" i="23" s="1"/>
  <c r="AQ11" i="23"/>
  <c r="AP11" i="23"/>
  <c r="AO11" i="23"/>
  <c r="D40" i="30"/>
  <c r="AN11" i="23" s="1"/>
  <c r="AM11" i="23"/>
  <c r="AL11" i="23"/>
  <c r="AK11" i="23"/>
  <c r="D39" i="30"/>
  <c r="AJ11" i="23" s="1"/>
  <c r="AI11" i="23"/>
  <c r="AH11" i="23"/>
  <c r="AG11" i="23"/>
  <c r="D38" i="30"/>
  <c r="AF11" i="23" s="1"/>
  <c r="AE11" i="23"/>
  <c r="AD11" i="23"/>
  <c r="AC11" i="23"/>
  <c r="D37" i="30"/>
  <c r="AB11" i="23" s="1"/>
  <c r="AA11" i="23"/>
  <c r="Z11" i="23"/>
  <c r="Y11" i="23"/>
  <c r="D36" i="30"/>
  <c r="W11" i="23"/>
  <c r="V11" i="23"/>
  <c r="U11" i="23"/>
  <c r="D35" i="30"/>
  <c r="T11" i="23"/>
  <c r="S11" i="23"/>
  <c r="R11" i="23"/>
  <c r="Q11" i="23"/>
  <c r="D34" i="30"/>
  <c r="P11" i="23" s="1"/>
  <c r="G33" i="30"/>
  <c r="O11" i="23" s="1"/>
  <c r="F33" i="30"/>
  <c r="N11" i="23" s="1"/>
  <c r="E33" i="30"/>
  <c r="M11" i="23" s="1"/>
  <c r="H11" i="23"/>
  <c r="G11" i="23"/>
  <c r="F11" i="23"/>
  <c r="A11" i="23"/>
  <c r="BK10" i="23"/>
  <c r="BJ10" i="23"/>
  <c r="BI10" i="23"/>
  <c r="D45" i="15"/>
  <c r="BH10" i="23"/>
  <c r="BG10" i="23"/>
  <c r="BF10" i="23"/>
  <c r="BE10" i="23"/>
  <c r="D44" i="15"/>
  <c r="BD10" i="23" s="1"/>
  <c r="BC10" i="23"/>
  <c r="BB10" i="23"/>
  <c r="BA10" i="23"/>
  <c r="D43" i="15"/>
  <c r="AZ10" i="23" s="1"/>
  <c r="AY10" i="23"/>
  <c r="AX10" i="23"/>
  <c r="AW10" i="23"/>
  <c r="D42" i="15"/>
  <c r="AV10" i="23" s="1"/>
  <c r="AU10" i="23"/>
  <c r="AT10" i="23"/>
  <c r="AS10" i="23"/>
  <c r="D41" i="15"/>
  <c r="AR10" i="23"/>
  <c r="AQ10" i="23"/>
  <c r="AP10" i="23"/>
  <c r="AO10" i="23"/>
  <c r="D40" i="15"/>
  <c r="AN10" i="23" s="1"/>
  <c r="AM10" i="23"/>
  <c r="AL10" i="23"/>
  <c r="AK10" i="23"/>
  <c r="D39" i="15"/>
  <c r="AJ10" i="23" s="1"/>
  <c r="AI10" i="23"/>
  <c r="AH10" i="23"/>
  <c r="AG10" i="23"/>
  <c r="D38" i="15"/>
  <c r="AF10" i="23" s="1"/>
  <c r="AE10" i="23"/>
  <c r="AD10" i="23"/>
  <c r="AC10" i="23"/>
  <c r="D37" i="15"/>
  <c r="AB10" i="23"/>
  <c r="AA10" i="23"/>
  <c r="Z10" i="23"/>
  <c r="Y10" i="23"/>
  <c r="D36" i="15"/>
  <c r="X10" i="23" s="1"/>
  <c r="W10" i="23"/>
  <c r="V10" i="23"/>
  <c r="U10" i="23"/>
  <c r="D35" i="15"/>
  <c r="T10" i="23" s="1"/>
  <c r="S10" i="23"/>
  <c r="R10" i="23"/>
  <c r="Q10" i="23"/>
  <c r="D34" i="15"/>
  <c r="P10" i="23" s="1"/>
  <c r="G33" i="15"/>
  <c r="O10" i="23" s="1"/>
  <c r="F33" i="15"/>
  <c r="N10" i="23" s="1"/>
  <c r="E33" i="15"/>
  <c r="M10" i="23" s="1"/>
  <c r="H10" i="23"/>
  <c r="G10" i="23"/>
  <c r="F10" i="23"/>
  <c r="A10" i="23"/>
  <c r="BK13" i="23"/>
  <c r="BJ13" i="23"/>
  <c r="BI13" i="23"/>
  <c r="D45" i="31"/>
  <c r="BH13" i="23" s="1"/>
  <c r="BG13" i="23"/>
  <c r="BF13" i="23"/>
  <c r="BE13" i="23"/>
  <c r="D44" i="31"/>
  <c r="BD13" i="23" s="1"/>
  <c r="BC13" i="23"/>
  <c r="BB13" i="23"/>
  <c r="BA13" i="23"/>
  <c r="D43" i="31"/>
  <c r="AZ13" i="23" s="1"/>
  <c r="AY13" i="23"/>
  <c r="AX13" i="23"/>
  <c r="AW13" i="23"/>
  <c r="D42" i="31"/>
  <c r="AV13" i="23" s="1"/>
  <c r="AU13" i="23"/>
  <c r="AT13" i="23"/>
  <c r="AS13" i="23"/>
  <c r="D41" i="31"/>
  <c r="AR13" i="23" s="1"/>
  <c r="AQ13" i="23"/>
  <c r="AP13" i="23"/>
  <c r="AO13" i="23"/>
  <c r="D40" i="31"/>
  <c r="AM13" i="23"/>
  <c r="AL13" i="23"/>
  <c r="AK13" i="23"/>
  <c r="D39" i="31"/>
  <c r="AJ13" i="23"/>
  <c r="AI13" i="23"/>
  <c r="AH13" i="23"/>
  <c r="AG13" i="23"/>
  <c r="D38" i="31"/>
  <c r="AF13" i="23" s="1"/>
  <c r="AE13" i="23"/>
  <c r="AD13" i="23"/>
  <c r="AC13" i="23"/>
  <c r="D37" i="31"/>
  <c r="AB13" i="23" s="1"/>
  <c r="AA13" i="23"/>
  <c r="Z13" i="23"/>
  <c r="Y13" i="23"/>
  <c r="D36" i="31"/>
  <c r="X13" i="23" s="1"/>
  <c r="W13" i="23"/>
  <c r="V13" i="23"/>
  <c r="U13" i="23"/>
  <c r="D35" i="31"/>
  <c r="T13" i="23"/>
  <c r="S13" i="23"/>
  <c r="R13" i="23"/>
  <c r="Q13" i="23"/>
  <c r="D34" i="31"/>
  <c r="P13" i="23" s="1"/>
  <c r="G33" i="31"/>
  <c r="O13" i="23" s="1"/>
  <c r="F33" i="31"/>
  <c r="N13" i="23" s="1"/>
  <c r="E33" i="31"/>
  <c r="M13" i="23" s="1"/>
  <c r="H13" i="23"/>
  <c r="G13" i="23"/>
  <c r="F13" i="23"/>
  <c r="A13" i="23"/>
  <c r="AS13" i="24"/>
  <c r="AR13" i="24"/>
  <c r="AQ13" i="24"/>
  <c r="AP13" i="24"/>
  <c r="AO13" i="24"/>
  <c r="AL13" i="24"/>
  <c r="AK13" i="24"/>
  <c r="AJ13" i="24"/>
  <c r="AI13" i="24"/>
  <c r="AH13" i="24"/>
  <c r="AG13" i="24"/>
  <c r="AE13" i="24"/>
  <c r="AD13" i="24"/>
  <c r="AC13" i="24"/>
  <c r="AB13" i="24"/>
  <c r="AA13" i="24"/>
  <c r="H13" i="24"/>
  <c r="G13" i="24"/>
  <c r="F13" i="24"/>
  <c r="A13" i="24"/>
  <c r="AS11" i="24"/>
  <c r="AR11" i="24"/>
  <c r="AQ11" i="24"/>
  <c r="AP11" i="24"/>
  <c r="AO11" i="24"/>
  <c r="AL11" i="24"/>
  <c r="AK11" i="24"/>
  <c r="AJ11" i="24"/>
  <c r="AI11" i="24"/>
  <c r="AH11" i="24"/>
  <c r="AE11" i="24"/>
  <c r="AD11" i="24"/>
  <c r="AC11" i="24"/>
  <c r="AB11" i="24"/>
  <c r="AA11" i="24"/>
  <c r="H11" i="24"/>
  <c r="G11" i="24"/>
  <c r="F11" i="24"/>
  <c r="A11" i="24"/>
  <c r="M54" i="1"/>
  <c r="M54" i="3"/>
  <c r="M54" i="4"/>
  <c r="M54" i="9"/>
  <c r="P5" i="25" s="1"/>
  <c r="M54" i="10"/>
  <c r="P6" i="25" s="1"/>
  <c r="M54" i="12"/>
  <c r="P7" i="25" s="1"/>
  <c r="M54" i="8"/>
  <c r="M54" i="14"/>
  <c r="P9" i="25" s="1"/>
  <c r="M54" i="15"/>
  <c r="P10" i="25" s="1"/>
  <c r="M54" i="27"/>
  <c r="M54" i="17"/>
  <c r="M54" i="16"/>
  <c r="M54" i="13"/>
  <c r="N54" i="5"/>
  <c r="O54" i="5"/>
  <c r="R17" i="25" s="1"/>
  <c r="P54" i="5"/>
  <c r="M55" i="1"/>
  <c r="M55" i="3"/>
  <c r="M55" i="4"/>
  <c r="M55" i="9"/>
  <c r="T5" i="25" s="1"/>
  <c r="M55" i="10"/>
  <c r="T6" i="25" s="1"/>
  <c r="M55" i="12"/>
  <c r="M55" i="8"/>
  <c r="M55" i="14"/>
  <c r="M55" i="15"/>
  <c r="M55" i="27"/>
  <c r="T12" i="25" s="1"/>
  <c r="M55" i="17"/>
  <c r="M55" i="16"/>
  <c r="M55" i="13"/>
  <c r="N55" i="5"/>
  <c r="U17" i="25" s="1"/>
  <c r="O55" i="5"/>
  <c r="P55" i="5"/>
  <c r="M56" i="1"/>
  <c r="M53" i="1" s="1"/>
  <c r="L2" i="25" s="1"/>
  <c r="M56" i="3"/>
  <c r="M56" i="4"/>
  <c r="M56" i="9"/>
  <c r="X5" i="25" s="1"/>
  <c r="M56" i="10"/>
  <c r="M56" i="12"/>
  <c r="M56" i="8"/>
  <c r="M56" i="14"/>
  <c r="M56" i="15"/>
  <c r="X10" i="25" s="1"/>
  <c r="M56" i="27"/>
  <c r="M56" i="17"/>
  <c r="M56" i="16"/>
  <c r="X15" i="25" s="1"/>
  <c r="M56" i="13"/>
  <c r="X16" i="25" s="1"/>
  <c r="N56" i="5"/>
  <c r="Y17" i="25" s="1"/>
  <c r="O56" i="5"/>
  <c r="P56" i="5"/>
  <c r="AA17" i="25" s="1"/>
  <c r="M57" i="1"/>
  <c r="M57" i="3"/>
  <c r="M57" i="4"/>
  <c r="M57" i="9"/>
  <c r="M57" i="10"/>
  <c r="M57" i="12"/>
  <c r="M57" i="8"/>
  <c r="AB8" i="25" s="1"/>
  <c r="M57" i="14"/>
  <c r="M57" i="15"/>
  <c r="AB10" i="25" s="1"/>
  <c r="M57" i="27"/>
  <c r="AB12" i="25" s="1"/>
  <c r="M57" i="17"/>
  <c r="AB14" i="25" s="1"/>
  <c r="M57" i="16"/>
  <c r="M57" i="13"/>
  <c r="N57" i="5"/>
  <c r="AC17" i="25" s="1"/>
  <c r="O57" i="5"/>
  <c r="AD17" i="25" s="1"/>
  <c r="P57" i="5"/>
  <c r="AE17" i="25" s="1"/>
  <c r="M58" i="1"/>
  <c r="M58" i="3"/>
  <c r="M58" i="4"/>
  <c r="M58" i="9"/>
  <c r="M58" i="10"/>
  <c r="M58" i="5" s="1"/>
  <c r="AF17" i="25" s="1"/>
  <c r="M58" i="12"/>
  <c r="M58" i="8"/>
  <c r="AF8" i="25" s="1"/>
  <c r="M58" i="14"/>
  <c r="AF9" i="25" s="1"/>
  <c r="M58" i="15"/>
  <c r="M58" i="27"/>
  <c r="AF12" i="25" s="1"/>
  <c r="M58" i="17"/>
  <c r="AF14" i="25" s="1"/>
  <c r="M58" i="16"/>
  <c r="M58" i="13"/>
  <c r="N58" i="5"/>
  <c r="AG17" i="25" s="1"/>
  <c r="O58" i="5"/>
  <c r="AH17" i="25" s="1"/>
  <c r="P58" i="5"/>
  <c r="AI17" i="25" s="1"/>
  <c r="M59" i="1"/>
  <c r="AJ2" i="25" s="1"/>
  <c r="M59" i="3"/>
  <c r="M59" i="4"/>
  <c r="M59" i="9"/>
  <c r="M59" i="10"/>
  <c r="M59" i="12"/>
  <c r="M59" i="8"/>
  <c r="AJ8" i="25" s="1"/>
  <c r="M59" i="14"/>
  <c r="AJ9" i="25" s="1"/>
  <c r="M59" i="15"/>
  <c r="AJ10" i="25" s="1"/>
  <c r="M59" i="27"/>
  <c r="AJ12" i="25" s="1"/>
  <c r="M59" i="17"/>
  <c r="M59" i="16"/>
  <c r="M59" i="13"/>
  <c r="N59" i="5"/>
  <c r="AK17" i="25" s="1"/>
  <c r="O59" i="5"/>
  <c r="P59" i="5"/>
  <c r="M60" i="1"/>
  <c r="M60" i="3"/>
  <c r="M60" i="4"/>
  <c r="M60" i="9"/>
  <c r="M60" i="10"/>
  <c r="M60" i="12"/>
  <c r="AN7" i="25" s="1"/>
  <c r="M60" i="8"/>
  <c r="M60" i="14"/>
  <c r="AN9" i="25" s="1"/>
  <c r="M60" i="15"/>
  <c r="AN10" i="25" s="1"/>
  <c r="M60" i="27"/>
  <c r="AN12" i="25" s="1"/>
  <c r="M60" i="17"/>
  <c r="M60" i="16"/>
  <c r="AN15" i="25" s="1"/>
  <c r="M60" i="13"/>
  <c r="N60" i="5"/>
  <c r="AO17" i="25" s="1"/>
  <c r="O60" i="5"/>
  <c r="AP17" i="25" s="1"/>
  <c r="P60" i="5"/>
  <c r="M61" i="1"/>
  <c r="M61" i="3"/>
  <c r="AR3" i="25" s="1"/>
  <c r="M61" i="4"/>
  <c r="M61" i="9"/>
  <c r="M61" i="10"/>
  <c r="AR6" i="25" s="1"/>
  <c r="M61" i="12"/>
  <c r="M61" i="8"/>
  <c r="M61" i="14"/>
  <c r="M61" i="15"/>
  <c r="M61" i="27"/>
  <c r="AR12" i="25" s="1"/>
  <c r="M61" i="17"/>
  <c r="AR14" i="25" s="1"/>
  <c r="M61" i="16"/>
  <c r="AR15" i="25" s="1"/>
  <c r="M61" i="13"/>
  <c r="AR16" i="25" s="1"/>
  <c r="N61" i="5"/>
  <c r="AS17" i="25" s="1"/>
  <c r="O61" i="5"/>
  <c r="P61" i="5"/>
  <c r="M62" i="1"/>
  <c r="M62" i="5" s="1"/>
  <c r="AV17" i="25" s="1"/>
  <c r="M62" i="3"/>
  <c r="M62" i="4"/>
  <c r="M62" i="9"/>
  <c r="AV5" i="25" s="1"/>
  <c r="M62" i="10"/>
  <c r="M62" i="12"/>
  <c r="M62" i="8"/>
  <c r="M62" i="14"/>
  <c r="M62" i="15"/>
  <c r="AV10" i="25" s="1"/>
  <c r="M62" i="27"/>
  <c r="AV12" i="25" s="1"/>
  <c r="M62" i="17"/>
  <c r="M62" i="16"/>
  <c r="AV15" i="25" s="1"/>
  <c r="M62" i="13"/>
  <c r="AV16" i="25" s="1"/>
  <c r="N62" i="5"/>
  <c r="O62" i="5"/>
  <c r="AX17" i="25" s="1"/>
  <c r="P62" i="5"/>
  <c r="M63" i="1"/>
  <c r="M63" i="3"/>
  <c r="M63" i="4"/>
  <c r="M63" i="9"/>
  <c r="M63" i="10"/>
  <c r="M63" i="12"/>
  <c r="M63" i="8"/>
  <c r="M63" i="14"/>
  <c r="M63" i="5" s="1"/>
  <c r="AZ17" i="25" s="1"/>
  <c r="M63" i="15"/>
  <c r="M63" i="27"/>
  <c r="M63" i="17"/>
  <c r="AZ14" i="25" s="1"/>
  <c r="M63" i="16"/>
  <c r="M63" i="13"/>
  <c r="AZ16" i="25" s="1"/>
  <c r="N63" i="5"/>
  <c r="O63" i="5"/>
  <c r="P63" i="5"/>
  <c r="M64" i="1"/>
  <c r="BD2" i="25" s="1"/>
  <c r="M64" i="3"/>
  <c r="BD3" i="25" s="1"/>
  <c r="M64" i="4"/>
  <c r="M64" i="9"/>
  <c r="M53" i="9" s="1"/>
  <c r="L5" i="25" s="1"/>
  <c r="M64" i="10"/>
  <c r="M64" i="12"/>
  <c r="BD7" i="25" s="1"/>
  <c r="M64" i="8"/>
  <c r="BD8" i="25" s="1"/>
  <c r="M64" i="14"/>
  <c r="M64" i="15"/>
  <c r="M64" i="27"/>
  <c r="M64" i="17"/>
  <c r="M64" i="16"/>
  <c r="M64" i="13"/>
  <c r="BD16" i="25" s="1"/>
  <c r="N64" i="5"/>
  <c r="O64" i="5"/>
  <c r="P64" i="5"/>
  <c r="BG17" i="25" s="1"/>
  <c r="M65" i="1"/>
  <c r="M65" i="3"/>
  <c r="BH3" i="25" s="1"/>
  <c r="M65" i="4"/>
  <c r="BH4" i="25" s="1"/>
  <c r="M65" i="9"/>
  <c r="M65" i="10"/>
  <c r="M65" i="12"/>
  <c r="BH7" i="25" s="1"/>
  <c r="M65" i="8"/>
  <c r="M65" i="14"/>
  <c r="M65" i="15"/>
  <c r="BH10" i="25" s="1"/>
  <c r="M65" i="27"/>
  <c r="M65" i="17"/>
  <c r="M65" i="16"/>
  <c r="BH15" i="25" s="1"/>
  <c r="M65" i="13"/>
  <c r="BH16" i="25" s="1"/>
  <c r="N65" i="5"/>
  <c r="O65" i="5"/>
  <c r="BJ17" i="25" s="1"/>
  <c r="P65" i="5"/>
  <c r="N53" i="1"/>
  <c r="N53" i="3"/>
  <c r="N53" i="4"/>
  <c r="N53" i="9"/>
  <c r="N53" i="10"/>
  <c r="N53" i="12"/>
  <c r="N53" i="8"/>
  <c r="N53" i="14"/>
  <c r="M9" i="25" s="1"/>
  <c r="N53" i="15"/>
  <c r="M10" i="25" s="1"/>
  <c r="N53" i="27"/>
  <c r="N53" i="17"/>
  <c r="N53" i="16"/>
  <c r="M15" i="25"/>
  <c r="N53" i="13"/>
  <c r="O53" i="1"/>
  <c r="O53" i="3"/>
  <c r="O53" i="4"/>
  <c r="N4" i="25" s="1"/>
  <c r="O53" i="9"/>
  <c r="O53" i="10"/>
  <c r="O53" i="12"/>
  <c r="N7" i="25" s="1"/>
  <c r="O53" i="8"/>
  <c r="O53" i="14"/>
  <c r="O53" i="15"/>
  <c r="N10" i="25" s="1"/>
  <c r="O53" i="27"/>
  <c r="O53" i="17"/>
  <c r="O53" i="16"/>
  <c r="O53" i="13"/>
  <c r="P53" i="1"/>
  <c r="P53" i="3"/>
  <c r="O3" i="25" s="1"/>
  <c r="P53" i="4"/>
  <c r="O4" i="25" s="1"/>
  <c r="P53" i="9"/>
  <c r="P53" i="10"/>
  <c r="P53" i="12"/>
  <c r="P53" i="8"/>
  <c r="O8" i="25" s="1"/>
  <c r="P53" i="14"/>
  <c r="O9" i="25" s="1"/>
  <c r="P53" i="15"/>
  <c r="P53" i="27"/>
  <c r="P53" i="17"/>
  <c r="P53" i="16"/>
  <c r="O15" i="25" s="1"/>
  <c r="P53" i="13"/>
  <c r="D54" i="1"/>
  <c r="P2" i="26" s="1"/>
  <c r="D54" i="3"/>
  <c r="P3" i="26" s="1"/>
  <c r="D54" i="4"/>
  <c r="D54" i="9"/>
  <c r="D54" i="5" s="1"/>
  <c r="P17" i="26" s="1"/>
  <c r="D54" i="10"/>
  <c r="D54" i="12"/>
  <c r="P7" i="26" s="1"/>
  <c r="D54" i="8"/>
  <c r="D54" i="14"/>
  <c r="D54" i="15"/>
  <c r="P10" i="26" s="1"/>
  <c r="D54" i="27"/>
  <c r="P12" i="26" s="1"/>
  <c r="D54" i="17"/>
  <c r="D54" i="16"/>
  <c r="D54" i="13"/>
  <c r="E54" i="5"/>
  <c r="Q17" i="26" s="1"/>
  <c r="F54" i="5"/>
  <c r="G54" i="5"/>
  <c r="D55" i="1"/>
  <c r="T2" i="26" s="1"/>
  <c r="D55" i="3"/>
  <c r="D55" i="4"/>
  <c r="T4" i="26" s="1"/>
  <c r="D55" i="9"/>
  <c r="D55" i="10"/>
  <c r="T6" i="26" s="1"/>
  <c r="D55" i="12"/>
  <c r="D55" i="8"/>
  <c r="D55" i="14"/>
  <c r="D55" i="15"/>
  <c r="T10" i="26" s="1"/>
  <c r="D55" i="27"/>
  <c r="D55" i="17"/>
  <c r="T14" i="26" s="1"/>
  <c r="D55" i="16"/>
  <c r="T15" i="26" s="1"/>
  <c r="D55" i="13"/>
  <c r="T16" i="26" s="1"/>
  <c r="E55" i="5"/>
  <c r="F55" i="5"/>
  <c r="V17" i="26" s="1"/>
  <c r="G55" i="5"/>
  <c r="W17" i="26" s="1"/>
  <c r="D56" i="1"/>
  <c r="D56" i="3"/>
  <c r="X3" i="26" s="1"/>
  <c r="D56" i="4"/>
  <c r="X4" i="26" s="1"/>
  <c r="D56" i="9"/>
  <c r="X5" i="26" s="1"/>
  <c r="D56" i="10"/>
  <c r="X6" i="26" s="1"/>
  <c r="D56" i="12"/>
  <c r="D56" i="8"/>
  <c r="X8" i="26" s="1"/>
  <c r="D56" i="14"/>
  <c r="D56" i="15"/>
  <c r="X10" i="26" s="1"/>
  <c r="D56" i="27"/>
  <c r="X12" i="26" s="1"/>
  <c r="D56" i="17"/>
  <c r="X14" i="26" s="1"/>
  <c r="D56" i="16"/>
  <c r="X15" i="26" s="1"/>
  <c r="D56" i="13"/>
  <c r="X16" i="26" s="1"/>
  <c r="E56" i="5"/>
  <c r="Y17" i="26" s="1"/>
  <c r="F56" i="5"/>
  <c r="Z17" i="26" s="1"/>
  <c r="G56" i="5"/>
  <c r="D57" i="1"/>
  <c r="D57" i="3"/>
  <c r="AB3" i="26" s="1"/>
  <c r="D57" i="4"/>
  <c r="AB4" i="26" s="1"/>
  <c r="D57" i="9"/>
  <c r="D57" i="10"/>
  <c r="D57" i="12"/>
  <c r="AB7" i="26" s="1"/>
  <c r="D57" i="8"/>
  <c r="AB8" i="26" s="1"/>
  <c r="D57" i="14"/>
  <c r="D57" i="15"/>
  <c r="AB10" i="26" s="1"/>
  <c r="D57" i="27"/>
  <c r="AB12" i="26" s="1"/>
  <c r="D57" i="17"/>
  <c r="AB14" i="26" s="1"/>
  <c r="D57" i="16"/>
  <c r="D57" i="13"/>
  <c r="E57" i="5"/>
  <c r="AC17" i="26" s="1"/>
  <c r="F57" i="5"/>
  <c r="AD17" i="26" s="1"/>
  <c r="G57" i="5"/>
  <c r="D58" i="1"/>
  <c r="D58" i="3"/>
  <c r="D58" i="4"/>
  <c r="AF4" i="26" s="1"/>
  <c r="D58" i="9"/>
  <c r="D58" i="10"/>
  <c r="D58" i="12"/>
  <c r="AF7" i="26" s="1"/>
  <c r="D58" i="8"/>
  <c r="AF8" i="26" s="1"/>
  <c r="D58" i="14"/>
  <c r="D58" i="15"/>
  <c r="D58" i="27"/>
  <c r="AF12" i="26" s="1"/>
  <c r="D58" i="17"/>
  <c r="AF14" i="26" s="1"/>
  <c r="D58" i="16"/>
  <c r="D58" i="13"/>
  <c r="E58" i="5"/>
  <c r="AG17" i="26" s="1"/>
  <c r="F58" i="5"/>
  <c r="G58" i="5"/>
  <c r="D59" i="1"/>
  <c r="D59" i="3"/>
  <c r="AJ3" i="26" s="1"/>
  <c r="D59" i="4"/>
  <c r="AJ4" i="26" s="1"/>
  <c r="D59" i="9"/>
  <c r="AJ5" i="26" s="1"/>
  <c r="D59" i="10"/>
  <c r="D59" i="12"/>
  <c r="AJ7" i="26" s="1"/>
  <c r="D59" i="8"/>
  <c r="AJ8" i="26" s="1"/>
  <c r="D59" i="14"/>
  <c r="D59" i="15"/>
  <c r="D59" i="27"/>
  <c r="AJ12" i="26" s="1"/>
  <c r="D59" i="17"/>
  <c r="D59" i="16"/>
  <c r="D59" i="13"/>
  <c r="AJ16" i="26" s="1"/>
  <c r="E59" i="5"/>
  <c r="AK17" i="26" s="1"/>
  <c r="F59" i="5"/>
  <c r="G59" i="5"/>
  <c r="D60" i="1"/>
  <c r="D60" i="3"/>
  <c r="AN3" i="26" s="1"/>
  <c r="D60" i="4"/>
  <c r="AN4" i="26" s="1"/>
  <c r="D60" i="9"/>
  <c r="D60" i="10"/>
  <c r="D60" i="12"/>
  <c r="AN7" i="26" s="1"/>
  <c r="D60" i="8"/>
  <c r="D60" i="14"/>
  <c r="D60" i="15"/>
  <c r="D60" i="27"/>
  <c r="AN12" i="26" s="1"/>
  <c r="D60" i="17"/>
  <c r="D60" i="16"/>
  <c r="AN15" i="26" s="1"/>
  <c r="D60" i="13"/>
  <c r="E60" i="5"/>
  <c r="AO17" i="26" s="1"/>
  <c r="F60" i="5"/>
  <c r="AP17" i="26" s="1"/>
  <c r="G60" i="5"/>
  <c r="D61" i="1"/>
  <c r="D61" i="3"/>
  <c r="AR3" i="26" s="1"/>
  <c r="D61" i="4"/>
  <c r="D61" i="9"/>
  <c r="D61" i="10"/>
  <c r="AR6" i="26" s="1"/>
  <c r="D61" i="12"/>
  <c r="AR7" i="26" s="1"/>
  <c r="D61" i="8"/>
  <c r="AR8" i="26" s="1"/>
  <c r="D61" i="14"/>
  <c r="AR9" i="26" s="1"/>
  <c r="D61" i="15"/>
  <c r="D61" i="27"/>
  <c r="AR12" i="26" s="1"/>
  <c r="D61" i="17"/>
  <c r="AR14" i="26" s="1"/>
  <c r="D61" i="16"/>
  <c r="D61" i="13"/>
  <c r="AR16" i="26" s="1"/>
  <c r="E61" i="5"/>
  <c r="AS17" i="26" s="1"/>
  <c r="F61" i="5"/>
  <c r="G61" i="5"/>
  <c r="D62" i="1"/>
  <c r="D62" i="3"/>
  <c r="AV3" i="26" s="1"/>
  <c r="D62" i="4"/>
  <c r="AV4" i="26" s="1"/>
  <c r="D62" i="9"/>
  <c r="AV5" i="26" s="1"/>
  <c r="D62" i="10"/>
  <c r="D62" i="12"/>
  <c r="AV7" i="26" s="1"/>
  <c r="D62" i="8"/>
  <c r="AV8" i="26" s="1"/>
  <c r="D62" i="14"/>
  <c r="D62" i="15"/>
  <c r="AV10" i="26" s="1"/>
  <c r="D62" i="27"/>
  <c r="AV12" i="26" s="1"/>
  <c r="D62" i="17"/>
  <c r="D62" i="16"/>
  <c r="D62" i="13"/>
  <c r="AV16" i="26" s="1"/>
  <c r="E62" i="5"/>
  <c r="AW17" i="26" s="1"/>
  <c r="F62" i="5"/>
  <c r="AX17" i="26" s="1"/>
  <c r="G62" i="5"/>
  <c r="AY17" i="26" s="1"/>
  <c r="D63" i="1"/>
  <c r="AZ2" i="26" s="1"/>
  <c r="D63" i="3"/>
  <c r="D63" i="4"/>
  <c r="AZ4" i="26" s="1"/>
  <c r="D63" i="9"/>
  <c r="D63" i="10"/>
  <c r="AZ6" i="26" s="1"/>
  <c r="D63" i="12"/>
  <c r="D63" i="8"/>
  <c r="D63" i="14"/>
  <c r="D63" i="15"/>
  <c r="AZ10" i="26" s="1"/>
  <c r="D63" i="27"/>
  <c r="AZ12" i="26" s="1"/>
  <c r="D63" i="17"/>
  <c r="D63" i="16"/>
  <c r="D63" i="13"/>
  <c r="AZ16" i="26" s="1"/>
  <c r="E63" i="5"/>
  <c r="BA17" i="26" s="1"/>
  <c r="F63" i="5"/>
  <c r="BB17" i="26" s="1"/>
  <c r="G63" i="5"/>
  <c r="D64" i="1"/>
  <c r="D64" i="3"/>
  <c r="BD3" i="26" s="1"/>
  <c r="D64" i="4"/>
  <c r="D64" i="9"/>
  <c r="D64" i="10"/>
  <c r="BD6" i="26" s="1"/>
  <c r="D64" i="12"/>
  <c r="BD7" i="26" s="1"/>
  <c r="D64" i="8"/>
  <c r="D64" i="14"/>
  <c r="D64" i="15"/>
  <c r="BD10" i="26" s="1"/>
  <c r="D64" i="27"/>
  <c r="BD12" i="26" s="1"/>
  <c r="D64" i="17"/>
  <c r="BD14" i="26" s="1"/>
  <c r="D64" i="16"/>
  <c r="D64" i="13"/>
  <c r="BD16" i="26" s="1"/>
  <c r="E64" i="5"/>
  <c r="BE17" i="26" s="1"/>
  <c r="F64" i="5"/>
  <c r="G64" i="5"/>
  <c r="BG17" i="26" s="1"/>
  <c r="D65" i="1"/>
  <c r="BH2" i="26" s="1"/>
  <c r="D65" i="3"/>
  <c r="BH3" i="26" s="1"/>
  <c r="D65" i="4"/>
  <c r="D65" i="9"/>
  <c r="D65" i="10"/>
  <c r="D65" i="12"/>
  <c r="D65" i="8"/>
  <c r="BH8" i="26" s="1"/>
  <c r="D65" i="14"/>
  <c r="D65" i="15"/>
  <c r="D65" i="27"/>
  <c r="BH12" i="26" s="1"/>
  <c r="D65" i="17"/>
  <c r="D65" i="16"/>
  <c r="D65" i="13"/>
  <c r="E65" i="5"/>
  <c r="BI17" i="26" s="1"/>
  <c r="F65" i="5"/>
  <c r="BJ17" i="26" s="1"/>
  <c r="G65" i="5"/>
  <c r="BK17" i="26" s="1"/>
  <c r="E53" i="1"/>
  <c r="E53" i="3"/>
  <c r="E53" i="4"/>
  <c r="M4" i="26" s="1"/>
  <c r="E53" i="9"/>
  <c r="E53" i="10"/>
  <c r="M6" i="26" s="1"/>
  <c r="E53" i="12"/>
  <c r="E53" i="8"/>
  <c r="M8" i="26" s="1"/>
  <c r="E53" i="14"/>
  <c r="E53" i="15"/>
  <c r="M10" i="26" s="1"/>
  <c r="E53" i="27"/>
  <c r="M12" i="26" s="1"/>
  <c r="E53" i="17"/>
  <c r="E53" i="16"/>
  <c r="E53" i="13"/>
  <c r="M16" i="26" s="1"/>
  <c r="F53" i="1"/>
  <c r="F53" i="3"/>
  <c r="N3" i="26" s="1"/>
  <c r="F53" i="4"/>
  <c r="F53" i="9"/>
  <c r="N5" i="26" s="1"/>
  <c r="F53" i="10"/>
  <c r="N6" i="26" s="1"/>
  <c r="F53" i="12"/>
  <c r="F53" i="8"/>
  <c r="F53" i="14"/>
  <c r="F53" i="15"/>
  <c r="N10" i="26" s="1"/>
  <c r="F53" i="27"/>
  <c r="F53" i="17"/>
  <c r="F53" i="16"/>
  <c r="F53" i="13"/>
  <c r="G53" i="1"/>
  <c r="G53" i="3"/>
  <c r="G53" i="4"/>
  <c r="O4" i="26" s="1"/>
  <c r="G53" i="9"/>
  <c r="O5" i="26" s="1"/>
  <c r="G53" i="10"/>
  <c r="G53" i="12"/>
  <c r="G53" i="8"/>
  <c r="O8" i="26" s="1"/>
  <c r="G53" i="14"/>
  <c r="G53" i="15"/>
  <c r="O10" i="26" s="1"/>
  <c r="G53" i="27"/>
  <c r="O12" i="26" s="1"/>
  <c r="G53" i="17"/>
  <c r="O14" i="26" s="1"/>
  <c r="G53" i="16"/>
  <c r="G53" i="13"/>
  <c r="M34" i="1"/>
  <c r="P2" i="22" s="1"/>
  <c r="M34" i="3"/>
  <c r="M34" i="4"/>
  <c r="M34" i="9"/>
  <c r="M34" i="10"/>
  <c r="P6" i="22" s="1"/>
  <c r="M34" i="12"/>
  <c r="M33" i="12" s="1"/>
  <c r="L7" i="22" s="1"/>
  <c r="M34" i="8"/>
  <c r="M34" i="14"/>
  <c r="P9" i="22" s="1"/>
  <c r="M34" i="15"/>
  <c r="P10" i="22" s="1"/>
  <c r="M34" i="27"/>
  <c r="M34" i="17"/>
  <c r="M34" i="16"/>
  <c r="P15" i="22" s="1"/>
  <c r="M34" i="13"/>
  <c r="N34" i="5"/>
  <c r="O34" i="5"/>
  <c r="R17" i="22" s="1"/>
  <c r="P34" i="5"/>
  <c r="M35" i="1"/>
  <c r="M35" i="3"/>
  <c r="M35" i="4"/>
  <c r="T4" i="22" s="1"/>
  <c r="M35" i="9"/>
  <c r="M35" i="10"/>
  <c r="M35" i="12"/>
  <c r="T7" i="22" s="1"/>
  <c r="M35" i="8"/>
  <c r="T8" i="22" s="1"/>
  <c r="M35" i="14"/>
  <c r="T9" i="22" s="1"/>
  <c r="M35" i="15"/>
  <c r="M35" i="27"/>
  <c r="M35" i="17"/>
  <c r="T14" i="22" s="1"/>
  <c r="M35" i="16"/>
  <c r="M35" i="13"/>
  <c r="T16" i="22" s="1"/>
  <c r="N35" i="5"/>
  <c r="U17" i="22" s="1"/>
  <c r="O35" i="5"/>
  <c r="V17" i="22" s="1"/>
  <c r="P35" i="5"/>
  <c r="W17" i="22" s="1"/>
  <c r="M36" i="1"/>
  <c r="M36" i="3"/>
  <c r="M36" i="4"/>
  <c r="M36" i="9"/>
  <c r="X5" i="22" s="1"/>
  <c r="M36" i="10"/>
  <c r="X6" i="22" s="1"/>
  <c r="M36" i="12"/>
  <c r="M36" i="8"/>
  <c r="X8" i="22" s="1"/>
  <c r="M36" i="14"/>
  <c r="X9" i="22" s="1"/>
  <c r="M36" i="15"/>
  <c r="M36" i="27"/>
  <c r="X12" i="22" s="1"/>
  <c r="M36" i="17"/>
  <c r="M36" i="16"/>
  <c r="X15" i="22" s="1"/>
  <c r="M36" i="13"/>
  <c r="X16" i="22" s="1"/>
  <c r="N36" i="5"/>
  <c r="O36" i="5"/>
  <c r="Z17" i="22" s="1"/>
  <c r="P36" i="5"/>
  <c r="AA17" i="22" s="1"/>
  <c r="M37" i="1"/>
  <c r="AB2" i="22" s="1"/>
  <c r="M37" i="3"/>
  <c r="M37" i="4"/>
  <c r="M37" i="9"/>
  <c r="M37" i="10"/>
  <c r="AB6" i="22" s="1"/>
  <c r="M37" i="12"/>
  <c r="M37" i="8"/>
  <c r="AB8" i="22" s="1"/>
  <c r="M37" i="14"/>
  <c r="AB9" i="22" s="1"/>
  <c r="M37" i="15"/>
  <c r="AB10" i="22" s="1"/>
  <c r="M37" i="27"/>
  <c r="M37" i="17"/>
  <c r="M37" i="16"/>
  <c r="AB15" i="22" s="1"/>
  <c r="M37" i="13"/>
  <c r="AB16" i="22" s="1"/>
  <c r="N37" i="5"/>
  <c r="O37" i="5"/>
  <c r="AD17" i="22" s="1"/>
  <c r="P37" i="5"/>
  <c r="AE17" i="22" s="1"/>
  <c r="M38" i="1"/>
  <c r="AF2" i="22" s="1"/>
  <c r="M38" i="3"/>
  <c r="AF3" i="22" s="1"/>
  <c r="M38" i="4"/>
  <c r="M38" i="9"/>
  <c r="AF5" i="22" s="1"/>
  <c r="M38" i="10"/>
  <c r="AF6" i="22" s="1"/>
  <c r="M38" i="12"/>
  <c r="M38" i="8"/>
  <c r="M38" i="14"/>
  <c r="AF9" i="22" s="1"/>
  <c r="M38" i="15"/>
  <c r="M38" i="27"/>
  <c r="M38" i="17"/>
  <c r="AF14" i="22" s="1"/>
  <c r="M38" i="16"/>
  <c r="AF15" i="22" s="1"/>
  <c r="M38" i="13"/>
  <c r="N38" i="5"/>
  <c r="O38" i="5"/>
  <c r="P38" i="5"/>
  <c r="AI17" i="22" s="1"/>
  <c r="M39" i="1"/>
  <c r="AJ2" i="22" s="1"/>
  <c r="M39" i="3"/>
  <c r="M39" i="4"/>
  <c r="AJ4" i="22" s="1"/>
  <c r="M39" i="9"/>
  <c r="AJ5" i="22" s="1"/>
  <c r="M39" i="10"/>
  <c r="M39" i="12"/>
  <c r="AJ7" i="22" s="1"/>
  <c r="M39" i="8"/>
  <c r="AJ8" i="22" s="1"/>
  <c r="M39" i="14"/>
  <c r="M39" i="15"/>
  <c r="M39" i="27"/>
  <c r="AJ12" i="22" s="1"/>
  <c r="M39" i="17"/>
  <c r="AJ14" i="22" s="1"/>
  <c r="M39" i="16"/>
  <c r="AJ15" i="22" s="1"/>
  <c r="M39" i="13"/>
  <c r="AJ16" i="22" s="1"/>
  <c r="N39" i="5"/>
  <c r="AK17" i="22" s="1"/>
  <c r="O39" i="5"/>
  <c r="AL17" i="22" s="1"/>
  <c r="P39" i="5"/>
  <c r="M40" i="1"/>
  <c r="M40" i="3"/>
  <c r="AN3" i="22" s="1"/>
  <c r="M40" i="4"/>
  <c r="AN4" i="22" s="1"/>
  <c r="M40" i="9"/>
  <c r="M40" i="10"/>
  <c r="AN6" i="22" s="1"/>
  <c r="M40" i="12"/>
  <c r="AN7" i="22" s="1"/>
  <c r="M40" i="8"/>
  <c r="M40" i="14"/>
  <c r="AN9" i="22" s="1"/>
  <c r="M40" i="15"/>
  <c r="AN10" i="22" s="1"/>
  <c r="M40" i="27"/>
  <c r="M40" i="17"/>
  <c r="M40" i="16"/>
  <c r="AN15" i="22" s="1"/>
  <c r="M40" i="13"/>
  <c r="AN16" i="22" s="1"/>
  <c r="N40" i="5"/>
  <c r="O40" i="5"/>
  <c r="P40" i="5"/>
  <c r="AQ17" i="22" s="1"/>
  <c r="M41" i="1"/>
  <c r="M41" i="3"/>
  <c r="M41" i="4"/>
  <c r="AR4" i="22" s="1"/>
  <c r="M41" i="9"/>
  <c r="AR5" i="22" s="1"/>
  <c r="M41" i="10"/>
  <c r="AR6" i="22" s="1"/>
  <c r="M41" i="12"/>
  <c r="M41" i="8"/>
  <c r="M41" i="14"/>
  <c r="AR9" i="22" s="1"/>
  <c r="M41" i="15"/>
  <c r="M41" i="27"/>
  <c r="M41" i="17"/>
  <c r="AR14" i="22" s="1"/>
  <c r="M41" i="16"/>
  <c r="AR15" i="22" s="1"/>
  <c r="M41" i="13"/>
  <c r="N41" i="5"/>
  <c r="AS17" i="22" s="1"/>
  <c r="O41" i="5"/>
  <c r="P41" i="5"/>
  <c r="AU17" i="22" s="1"/>
  <c r="M42" i="1"/>
  <c r="AV2" i="22" s="1"/>
  <c r="M42" i="3"/>
  <c r="M42" i="4"/>
  <c r="M42" i="9"/>
  <c r="AV5" i="22" s="1"/>
  <c r="M42" i="10"/>
  <c r="M42" i="12"/>
  <c r="M42" i="8"/>
  <c r="AV8" i="22" s="1"/>
  <c r="M42" i="14"/>
  <c r="AV9" i="22" s="1"/>
  <c r="M42" i="15"/>
  <c r="AV10" i="22" s="1"/>
  <c r="M42" i="27"/>
  <c r="AV12" i="22" s="1"/>
  <c r="M42" i="17"/>
  <c r="M42" i="16"/>
  <c r="AV15" i="22" s="1"/>
  <c r="M42" i="13"/>
  <c r="AV16" i="22" s="1"/>
  <c r="N42" i="5"/>
  <c r="O42" i="5"/>
  <c r="P42" i="5"/>
  <c r="AY17" i="22" s="1"/>
  <c r="M43" i="1"/>
  <c r="M43" i="3"/>
  <c r="M43" i="4"/>
  <c r="AZ4" i="22" s="1"/>
  <c r="M43" i="9"/>
  <c r="AZ5" i="22" s="1"/>
  <c r="M43" i="10"/>
  <c r="AZ6" i="22" s="1"/>
  <c r="M43" i="12"/>
  <c r="AZ7" i="22" s="1"/>
  <c r="M43" i="8"/>
  <c r="AZ8" i="22" s="1"/>
  <c r="M43" i="14"/>
  <c r="AZ9" i="22" s="1"/>
  <c r="M43" i="15"/>
  <c r="AZ10" i="22" s="1"/>
  <c r="M43" i="27"/>
  <c r="M43" i="17"/>
  <c r="AZ14" i="22" s="1"/>
  <c r="M43" i="16"/>
  <c r="AZ15" i="22" s="1"/>
  <c r="M43" i="13"/>
  <c r="N43" i="5"/>
  <c r="BA17" i="22" s="1"/>
  <c r="O43" i="5"/>
  <c r="BB17" i="22" s="1"/>
  <c r="P43" i="5"/>
  <c r="BC17" i="22" s="1"/>
  <c r="M44" i="1"/>
  <c r="BD2" i="22" s="1"/>
  <c r="M44" i="3"/>
  <c r="BD3" i="22" s="1"/>
  <c r="M44" i="4"/>
  <c r="M44" i="9"/>
  <c r="BD5" i="22" s="1"/>
  <c r="M44" i="10"/>
  <c r="M44" i="12"/>
  <c r="BD7" i="22" s="1"/>
  <c r="M44" i="8"/>
  <c r="M44" i="14"/>
  <c r="BD9" i="22" s="1"/>
  <c r="M44" i="15"/>
  <c r="M44" i="27"/>
  <c r="M44" i="17"/>
  <c r="BD14" i="22" s="1"/>
  <c r="M44" i="16"/>
  <c r="BD15" i="22" s="1"/>
  <c r="M44" i="13"/>
  <c r="N44" i="5"/>
  <c r="BE17" i="22" s="1"/>
  <c r="O44" i="5"/>
  <c r="P44" i="5"/>
  <c r="BG17" i="22" s="1"/>
  <c r="M45" i="1"/>
  <c r="M45" i="3"/>
  <c r="M45" i="4"/>
  <c r="BH4" i="22" s="1"/>
  <c r="M45" i="9"/>
  <c r="BH5" i="22" s="1"/>
  <c r="M45" i="10"/>
  <c r="M45" i="12"/>
  <c r="M45" i="8"/>
  <c r="M45" i="14"/>
  <c r="BH9" i="22" s="1"/>
  <c r="M45" i="15"/>
  <c r="BH10" i="22" s="1"/>
  <c r="M45" i="27"/>
  <c r="BH12" i="22" s="1"/>
  <c r="M45" i="17"/>
  <c r="BH14" i="22" s="1"/>
  <c r="M45" i="16"/>
  <c r="BH15" i="22" s="1"/>
  <c r="M45" i="13"/>
  <c r="BH16" i="22" s="1"/>
  <c r="N45" i="5"/>
  <c r="O45" i="5"/>
  <c r="P45" i="5"/>
  <c r="BK17" i="22" s="1"/>
  <c r="N33" i="1"/>
  <c r="N33" i="3"/>
  <c r="N33" i="4"/>
  <c r="M4" i="22" s="1"/>
  <c r="N33" i="9"/>
  <c r="M5" i="22" s="1"/>
  <c r="N33" i="10"/>
  <c r="M6" i="22" s="1"/>
  <c r="N33" i="12"/>
  <c r="M7" i="22" s="1"/>
  <c r="N33" i="8"/>
  <c r="N33" i="14"/>
  <c r="M9" i="22" s="1"/>
  <c r="N33" i="15"/>
  <c r="M10" i="22" s="1"/>
  <c r="N33" i="27"/>
  <c r="N33" i="17"/>
  <c r="N33" i="16"/>
  <c r="M15" i="22" s="1"/>
  <c r="N33" i="13"/>
  <c r="O33" i="1"/>
  <c r="O33" i="3"/>
  <c r="N3" i="22" s="1"/>
  <c r="O33" i="4"/>
  <c r="N4" i="22" s="1"/>
  <c r="O33" i="9"/>
  <c r="O33" i="10"/>
  <c r="O33" i="12"/>
  <c r="N7" i="22" s="1"/>
  <c r="O33" i="8"/>
  <c r="N8" i="22" s="1"/>
  <c r="O33" i="14"/>
  <c r="N9" i="22" s="1"/>
  <c r="O33" i="15"/>
  <c r="O33" i="27"/>
  <c r="N12" i="22" s="1"/>
  <c r="O33" i="17"/>
  <c r="N14" i="22" s="1"/>
  <c r="O33" i="16"/>
  <c r="N15" i="22" s="1"/>
  <c r="O33" i="13"/>
  <c r="P33" i="1"/>
  <c r="O2" i="22" s="1"/>
  <c r="P33" i="3"/>
  <c r="P33" i="4"/>
  <c r="P33" i="9"/>
  <c r="O5" i="22" s="1"/>
  <c r="P33" i="10"/>
  <c r="O6" i="22" s="1"/>
  <c r="P33" i="12"/>
  <c r="O7" i="22" s="1"/>
  <c r="P33" i="8"/>
  <c r="O8" i="22" s="1"/>
  <c r="P33" i="14"/>
  <c r="P33" i="15"/>
  <c r="O10" i="22" s="1"/>
  <c r="P33" i="27"/>
  <c r="P33" i="17"/>
  <c r="P33" i="16"/>
  <c r="O15" i="22" s="1"/>
  <c r="P33" i="13"/>
  <c r="O16" i="22" s="1"/>
  <c r="D34" i="1"/>
  <c r="D34" i="3"/>
  <c r="P3" i="23" s="1"/>
  <c r="D34" i="4"/>
  <c r="D34" i="9"/>
  <c r="D34" i="10"/>
  <c r="D34" i="12"/>
  <c r="D34" i="8"/>
  <c r="D34" i="14"/>
  <c r="P9" i="23" s="1"/>
  <c r="D34" i="27"/>
  <c r="P12" i="23" s="1"/>
  <c r="D34" i="17"/>
  <c r="D34" i="16"/>
  <c r="D34" i="13"/>
  <c r="P16" i="23" s="1"/>
  <c r="E34" i="5"/>
  <c r="Q17" i="23" s="1"/>
  <c r="F34" i="5"/>
  <c r="R17" i="23" s="1"/>
  <c r="G34" i="5"/>
  <c r="D35" i="1"/>
  <c r="D35" i="3"/>
  <c r="T3" i="23" s="1"/>
  <c r="D35" i="4"/>
  <c r="T4" i="23" s="1"/>
  <c r="D35" i="9"/>
  <c r="D35" i="10"/>
  <c r="T6" i="23" s="1"/>
  <c r="D35" i="12"/>
  <c r="T7" i="23" s="1"/>
  <c r="D35" i="8"/>
  <c r="D35" i="14"/>
  <c r="D35" i="27"/>
  <c r="T12" i="23" s="1"/>
  <c r="D35" i="17"/>
  <c r="T14" i="23" s="1"/>
  <c r="D35" i="16"/>
  <c r="D35" i="13"/>
  <c r="E35" i="5"/>
  <c r="U17" i="23" s="1"/>
  <c r="F35" i="5"/>
  <c r="V17" i="23" s="1"/>
  <c r="G35" i="5"/>
  <c r="W17" i="23" s="1"/>
  <c r="D36" i="1"/>
  <c r="D36" i="3"/>
  <c r="D36" i="4"/>
  <c r="X4" i="23" s="1"/>
  <c r="D36" i="9"/>
  <c r="X5" i="23" s="1"/>
  <c r="D36" i="10"/>
  <c r="D36" i="12"/>
  <c r="X7" i="23" s="1"/>
  <c r="D36" i="8"/>
  <c r="X8" i="23" s="1"/>
  <c r="D36" i="14"/>
  <c r="X9" i="23" s="1"/>
  <c r="D36" i="27"/>
  <c r="D36" i="17"/>
  <c r="X14" i="23" s="1"/>
  <c r="D36" i="16"/>
  <c r="X15" i="23" s="1"/>
  <c r="D36" i="13"/>
  <c r="X16" i="23" s="1"/>
  <c r="E36" i="5"/>
  <c r="F36" i="5"/>
  <c r="Z17" i="23" s="1"/>
  <c r="G36" i="5"/>
  <c r="AA17" i="23" s="1"/>
  <c r="D37" i="1"/>
  <c r="D37" i="3"/>
  <c r="D37" i="4"/>
  <c r="AB4" i="23" s="1"/>
  <c r="D37" i="9"/>
  <c r="AB5" i="23" s="1"/>
  <c r="D37" i="10"/>
  <c r="D37" i="12"/>
  <c r="AB7" i="23" s="1"/>
  <c r="D37" i="8"/>
  <c r="AB8" i="23" s="1"/>
  <c r="D37" i="14"/>
  <c r="AB9" i="23" s="1"/>
  <c r="D37" i="27"/>
  <c r="AB12" i="23" s="1"/>
  <c r="D37" i="17"/>
  <c r="AB14" i="23" s="1"/>
  <c r="D37" i="16"/>
  <c r="AB15" i="23" s="1"/>
  <c r="D37" i="13"/>
  <c r="AB16" i="23" s="1"/>
  <c r="E37" i="5"/>
  <c r="F37" i="5"/>
  <c r="AD17" i="23" s="1"/>
  <c r="G37" i="5"/>
  <c r="AE17" i="23" s="1"/>
  <c r="D38" i="1"/>
  <c r="AF2" i="23" s="1"/>
  <c r="D38" i="3"/>
  <c r="D38" i="4"/>
  <c r="D38" i="9"/>
  <c r="AF5" i="23" s="1"/>
  <c r="D38" i="10"/>
  <c r="AF6" i="23" s="1"/>
  <c r="D38" i="12"/>
  <c r="AF7" i="23" s="1"/>
  <c r="D38" i="8"/>
  <c r="AF8" i="23" s="1"/>
  <c r="D38" i="14"/>
  <c r="D38" i="27"/>
  <c r="AF12" i="23" s="1"/>
  <c r="D38" i="17"/>
  <c r="AF14" i="23"/>
  <c r="D38" i="16"/>
  <c r="AF15" i="23" s="1"/>
  <c r="D38" i="13"/>
  <c r="AF16" i="23" s="1"/>
  <c r="E38" i="5"/>
  <c r="AG17" i="23" s="1"/>
  <c r="F38" i="5"/>
  <c r="AH17" i="23" s="1"/>
  <c r="G38" i="5"/>
  <c r="D39" i="1"/>
  <c r="AJ2" i="23" s="1"/>
  <c r="D39" i="3"/>
  <c r="AJ3" i="23" s="1"/>
  <c r="D39" i="4"/>
  <c r="D39" i="9"/>
  <c r="D39" i="10"/>
  <c r="AJ6" i="23" s="1"/>
  <c r="D39" i="12"/>
  <c r="D39" i="8"/>
  <c r="D39" i="14"/>
  <c r="AJ9" i="23" s="1"/>
  <c r="D39" i="27"/>
  <c r="AJ12" i="23" s="1"/>
  <c r="D39" i="17"/>
  <c r="AJ14" i="23" s="1"/>
  <c r="D39" i="16"/>
  <c r="AJ15" i="23" s="1"/>
  <c r="D39" i="13"/>
  <c r="AJ16" i="23" s="1"/>
  <c r="E39" i="5"/>
  <c r="AK17" i="23"/>
  <c r="F39" i="5"/>
  <c r="AL17" i="23" s="1"/>
  <c r="G39" i="5"/>
  <c r="AM17" i="23" s="1"/>
  <c r="D40" i="1"/>
  <c r="D40" i="3"/>
  <c r="AN3" i="23" s="1"/>
  <c r="D40" i="4"/>
  <c r="AN4" i="23" s="1"/>
  <c r="D40" i="9"/>
  <c r="AN5" i="23" s="1"/>
  <c r="D40" i="10"/>
  <c r="D40" i="12"/>
  <c r="AN7" i="23" s="1"/>
  <c r="D40" i="8"/>
  <c r="AN8" i="23" s="1"/>
  <c r="D40" i="14"/>
  <c r="AN9" i="23" s="1"/>
  <c r="D40" i="27"/>
  <c r="AN12" i="23" s="1"/>
  <c r="D40" i="17"/>
  <c r="AN14" i="23" s="1"/>
  <c r="D40" i="16"/>
  <c r="D40" i="13"/>
  <c r="AN16" i="23"/>
  <c r="E40" i="5"/>
  <c r="F40" i="5"/>
  <c r="G40" i="5"/>
  <c r="AQ17" i="23" s="1"/>
  <c r="D41" i="1"/>
  <c r="AR2" i="23" s="1"/>
  <c r="D41" i="3"/>
  <c r="AR3" i="23" s="1"/>
  <c r="D41" i="4"/>
  <c r="AR4" i="23" s="1"/>
  <c r="D41" i="9"/>
  <c r="D41" i="10"/>
  <c r="D41" i="12"/>
  <c r="AR7" i="23" s="1"/>
  <c r="D41" i="8"/>
  <c r="AR8" i="23"/>
  <c r="D41" i="14"/>
  <c r="AR9" i="23" s="1"/>
  <c r="D41" i="27"/>
  <c r="AR12" i="23" s="1"/>
  <c r="D41" i="17"/>
  <c r="D41" i="16"/>
  <c r="AR15" i="23" s="1"/>
  <c r="D41" i="13"/>
  <c r="E41" i="5"/>
  <c r="AS17" i="23" s="1"/>
  <c r="F41" i="5"/>
  <c r="AT17" i="23" s="1"/>
  <c r="G41" i="5"/>
  <c r="AU17" i="23" s="1"/>
  <c r="D42" i="1"/>
  <c r="AV2" i="23" s="1"/>
  <c r="D42" i="3"/>
  <c r="AV3" i="23" s="1"/>
  <c r="D42" i="4"/>
  <c r="D42" i="9"/>
  <c r="AV5" i="23" s="1"/>
  <c r="D42" i="10"/>
  <c r="AV6" i="23" s="1"/>
  <c r="D42" i="12"/>
  <c r="D42" i="8"/>
  <c r="D42" i="14"/>
  <c r="AV9" i="23" s="1"/>
  <c r="D42" i="27"/>
  <c r="AV12" i="23" s="1"/>
  <c r="D42" i="17"/>
  <c r="AV14" i="23" s="1"/>
  <c r="D42" i="16"/>
  <c r="D42" i="13"/>
  <c r="E42" i="5"/>
  <c r="AW17" i="23" s="1"/>
  <c r="F42" i="5"/>
  <c r="AX17" i="23" s="1"/>
  <c r="G42" i="5"/>
  <c r="AY17" i="23" s="1"/>
  <c r="D43" i="1"/>
  <c r="AZ2" i="23" s="1"/>
  <c r="D43" i="3"/>
  <c r="D43" i="4"/>
  <c r="AZ4" i="23" s="1"/>
  <c r="D43" i="9"/>
  <c r="AZ5" i="23" s="1"/>
  <c r="D43" i="10"/>
  <c r="AZ6" i="23" s="1"/>
  <c r="D43" i="12"/>
  <c r="AZ7" i="23" s="1"/>
  <c r="D43" i="8"/>
  <c r="D43" i="14"/>
  <c r="AZ9" i="23" s="1"/>
  <c r="D43" i="27"/>
  <c r="AZ12" i="23" s="1"/>
  <c r="D43" i="17"/>
  <c r="D43" i="16"/>
  <c r="D43" i="13"/>
  <c r="AZ16" i="23" s="1"/>
  <c r="E43" i="5"/>
  <c r="BA17" i="23" s="1"/>
  <c r="F43" i="5"/>
  <c r="BB17" i="23" s="1"/>
  <c r="G43" i="5"/>
  <c r="BC17" i="23" s="1"/>
  <c r="D44" i="1"/>
  <c r="D44" i="3"/>
  <c r="D44" i="4"/>
  <c r="BD4" i="23" s="1"/>
  <c r="D44" i="9"/>
  <c r="BD5" i="23" s="1"/>
  <c r="D44" i="10"/>
  <c r="BD6" i="23" s="1"/>
  <c r="D44" i="12"/>
  <c r="BD7" i="23" s="1"/>
  <c r="D44" i="8"/>
  <c r="BD8" i="23" s="1"/>
  <c r="D44" i="14"/>
  <c r="BD9" i="23" s="1"/>
  <c r="D44" i="27"/>
  <c r="BD12" i="23" s="1"/>
  <c r="D44" i="17"/>
  <c r="BD14" i="23" s="1"/>
  <c r="D44" i="16"/>
  <c r="D44" i="13"/>
  <c r="BD16" i="23"/>
  <c r="E44" i="5"/>
  <c r="BE17" i="23" s="1"/>
  <c r="F44" i="5"/>
  <c r="G44" i="5"/>
  <c r="BG17" i="23" s="1"/>
  <c r="D45" i="1"/>
  <c r="D45" i="3"/>
  <c r="D45" i="4"/>
  <c r="BH4" i="23" s="1"/>
  <c r="D45" i="9"/>
  <c r="BH5" i="23" s="1"/>
  <c r="D45" i="10"/>
  <c r="BH6" i="23" s="1"/>
  <c r="D45" i="12"/>
  <c r="D45" i="8"/>
  <c r="BH8" i="23" s="1"/>
  <c r="D45" i="14"/>
  <c r="BH9" i="23" s="1"/>
  <c r="D45" i="27"/>
  <c r="D45" i="17"/>
  <c r="D45" i="16"/>
  <c r="BH15" i="23" s="1"/>
  <c r="D45" i="13"/>
  <c r="E45" i="5"/>
  <c r="BI17" i="23" s="1"/>
  <c r="F45" i="5"/>
  <c r="G45" i="5"/>
  <c r="BK17" i="23" s="1"/>
  <c r="E33" i="1"/>
  <c r="M2" i="23" s="1"/>
  <c r="E33" i="3"/>
  <c r="E33" i="4"/>
  <c r="M4" i="23" s="1"/>
  <c r="E33" i="9"/>
  <c r="E33" i="10"/>
  <c r="M6" i="23" s="1"/>
  <c r="E33" i="12"/>
  <c r="M7" i="23" s="1"/>
  <c r="E33" i="8"/>
  <c r="M8" i="23" s="1"/>
  <c r="E33" i="14"/>
  <c r="M9" i="23" s="1"/>
  <c r="E33" i="27"/>
  <c r="M12" i="23" s="1"/>
  <c r="E33" i="17"/>
  <c r="M14" i="23" s="1"/>
  <c r="E33" i="16"/>
  <c r="M15" i="23" s="1"/>
  <c r="E33" i="13"/>
  <c r="M16" i="23" s="1"/>
  <c r="F33" i="1"/>
  <c r="F33" i="3"/>
  <c r="F33" i="4"/>
  <c r="F33" i="9"/>
  <c r="N5" i="23" s="1"/>
  <c r="F33" i="10"/>
  <c r="F33" i="12"/>
  <c r="N7" i="23" s="1"/>
  <c r="F33" i="8"/>
  <c r="F33" i="14"/>
  <c r="F33" i="27"/>
  <c r="N12" i="23" s="1"/>
  <c r="F33" i="17"/>
  <c r="N14" i="23" s="1"/>
  <c r="F33" i="16"/>
  <c r="F33" i="13"/>
  <c r="G33" i="1"/>
  <c r="G33" i="3"/>
  <c r="G33" i="4"/>
  <c r="O4" i="23" s="1"/>
  <c r="G33" i="9"/>
  <c r="O5" i="23" s="1"/>
  <c r="G33" i="10"/>
  <c r="G33" i="12"/>
  <c r="O7" i="23" s="1"/>
  <c r="G33" i="8"/>
  <c r="O8" i="23" s="1"/>
  <c r="G33" i="14"/>
  <c r="G33" i="27"/>
  <c r="O12" i="23" s="1"/>
  <c r="G33" i="17"/>
  <c r="O14" i="23" s="1"/>
  <c r="G33" i="16"/>
  <c r="O15" i="23" s="1"/>
  <c r="G33" i="13"/>
  <c r="O16" i="23" s="1"/>
  <c r="U2" i="31"/>
  <c r="U2" i="30"/>
  <c r="U2" i="1"/>
  <c r="U2" i="3"/>
  <c r="U2" i="4"/>
  <c r="U2" i="9"/>
  <c r="U2" i="10"/>
  <c r="U2" i="12"/>
  <c r="U2" i="8"/>
  <c r="U2" i="14"/>
  <c r="U2" i="15"/>
  <c r="U2" i="27"/>
  <c r="U2" i="17"/>
  <c r="U2" i="16"/>
  <c r="U2" i="13"/>
  <c r="U10" i="5"/>
  <c r="T10" i="5"/>
  <c r="T4" i="5"/>
  <c r="U8" i="5"/>
  <c r="T8" i="5"/>
  <c r="U7" i="5"/>
  <c r="U6" i="5"/>
  <c r="T6" i="5"/>
  <c r="U5" i="5"/>
  <c r="U4" i="5"/>
  <c r="U3" i="5"/>
  <c r="U2" i="5"/>
  <c r="AO9" i="24"/>
  <c r="AP9" i="24"/>
  <c r="AQ9" i="24"/>
  <c r="AR9" i="24"/>
  <c r="AS9" i="24"/>
  <c r="AN9" i="24"/>
  <c r="A12" i="24"/>
  <c r="AS12" i="24"/>
  <c r="AR12" i="24"/>
  <c r="AQ12" i="24"/>
  <c r="AP12" i="24"/>
  <c r="AO12" i="24"/>
  <c r="AL12" i="24"/>
  <c r="AK12" i="24"/>
  <c r="AJ12" i="24"/>
  <c r="AI12" i="24"/>
  <c r="AH12" i="24"/>
  <c r="AG12" i="24"/>
  <c r="AE12" i="24"/>
  <c r="AD12" i="24"/>
  <c r="AC12" i="24"/>
  <c r="AB12" i="24"/>
  <c r="AA12" i="24"/>
  <c r="Z12" i="24"/>
  <c r="H12" i="24"/>
  <c r="G12" i="24"/>
  <c r="F12" i="24"/>
  <c r="Z4" i="24"/>
  <c r="Z7" i="24"/>
  <c r="Z8" i="24"/>
  <c r="Z10" i="24"/>
  <c r="Z15" i="24"/>
  <c r="Z16" i="24"/>
  <c r="AO15" i="24"/>
  <c r="AP15" i="24"/>
  <c r="AQ15" i="24"/>
  <c r="AR15" i="24"/>
  <c r="AS15" i="24"/>
  <c r="AO16" i="24"/>
  <c r="AP16" i="24"/>
  <c r="AQ16" i="24"/>
  <c r="AR16" i="24"/>
  <c r="AS16" i="24"/>
  <c r="AO17" i="24"/>
  <c r="AR17" i="24"/>
  <c r="AH15" i="24"/>
  <c r="AI15" i="24"/>
  <c r="AJ15" i="24"/>
  <c r="AK15" i="24"/>
  <c r="AL15" i="24"/>
  <c r="AH16" i="24"/>
  <c r="AI16" i="24"/>
  <c r="AJ16" i="24"/>
  <c r="AK16" i="24"/>
  <c r="AL16" i="24"/>
  <c r="AH17" i="24"/>
  <c r="AL17" i="24"/>
  <c r="AG16" i="24"/>
  <c r="AG15" i="24"/>
  <c r="AB17" i="24"/>
  <c r="AE16" i="24"/>
  <c r="AD16" i="24"/>
  <c r="AC16" i="24"/>
  <c r="AB16" i="24"/>
  <c r="AA16" i="24"/>
  <c r="AA15" i="24"/>
  <c r="AB15" i="24"/>
  <c r="AC15" i="24"/>
  <c r="AD15" i="24"/>
  <c r="AE15" i="24"/>
  <c r="AO14" i="24"/>
  <c r="AP14" i="24"/>
  <c r="AQ14" i="24"/>
  <c r="AR14" i="24"/>
  <c r="AS14" i="24"/>
  <c r="AN14" i="24"/>
  <c r="AH14" i="24"/>
  <c r="AI14" i="24"/>
  <c r="AJ14" i="24"/>
  <c r="AK14" i="24"/>
  <c r="AL14" i="24"/>
  <c r="AA14" i="24"/>
  <c r="AB14" i="24"/>
  <c r="AC14" i="24"/>
  <c r="AD14" i="24"/>
  <c r="AE14" i="24"/>
  <c r="AO10" i="24"/>
  <c r="AP10" i="24"/>
  <c r="AQ10" i="24"/>
  <c r="AR10" i="24"/>
  <c r="AS10" i="24"/>
  <c r="AN10" i="24"/>
  <c r="AH10" i="24"/>
  <c r="AI10" i="24"/>
  <c r="AJ10" i="24"/>
  <c r="AK10" i="24"/>
  <c r="AL10" i="24"/>
  <c r="AG10" i="24"/>
  <c r="AA10" i="24"/>
  <c r="AB10" i="24"/>
  <c r="AC10" i="24"/>
  <c r="AD10" i="24"/>
  <c r="AE10" i="24"/>
  <c r="AH9" i="24"/>
  <c r="AI9" i="24"/>
  <c r="AJ9" i="24"/>
  <c r="AK9" i="24"/>
  <c r="AL9" i="24"/>
  <c r="AG9" i="24"/>
  <c r="AE9" i="24"/>
  <c r="AA9" i="24"/>
  <c r="AB9" i="24"/>
  <c r="AC9" i="24"/>
  <c r="AD9" i="24"/>
  <c r="AO8" i="24"/>
  <c r="AP8" i="24"/>
  <c r="AQ8" i="24"/>
  <c r="AR8" i="24"/>
  <c r="AS8" i="24"/>
  <c r="AH8" i="24"/>
  <c r="AI8" i="24"/>
  <c r="AJ8" i="24"/>
  <c r="AK8" i="24"/>
  <c r="AL8" i="24"/>
  <c r="AG8" i="24"/>
  <c r="AA8" i="24"/>
  <c r="AB8" i="24"/>
  <c r="AC8" i="24"/>
  <c r="AD8" i="24"/>
  <c r="AE8" i="24"/>
  <c r="AO7" i="24"/>
  <c r="AP7" i="24"/>
  <c r="AQ7" i="24"/>
  <c r="AR7" i="24"/>
  <c r="AS7" i="24"/>
  <c r="AH7" i="24"/>
  <c r="AI7" i="24"/>
  <c r="AJ7" i="24"/>
  <c r="AK7" i="24"/>
  <c r="AL7" i="24"/>
  <c r="AG7" i="24"/>
  <c r="AA7" i="24"/>
  <c r="AB7" i="24"/>
  <c r="AC7" i="24"/>
  <c r="AD7" i="24"/>
  <c r="AE7" i="24"/>
  <c r="AO6" i="24"/>
  <c r="AP6" i="24"/>
  <c r="AQ6" i="24"/>
  <c r="AR6" i="24"/>
  <c r="AS6" i="24"/>
  <c r="AN6" i="24"/>
  <c r="AH6" i="24"/>
  <c r="AI6" i="24"/>
  <c r="AJ6" i="24"/>
  <c r="AK6" i="24"/>
  <c r="AL6" i="24"/>
  <c r="AA6" i="24"/>
  <c r="AB6" i="24"/>
  <c r="AC6" i="24"/>
  <c r="AD6" i="24"/>
  <c r="AE6" i="24"/>
  <c r="AO5" i="24"/>
  <c r="AP5" i="24"/>
  <c r="AQ5" i="24"/>
  <c r="AR5" i="24"/>
  <c r="AS5" i="24"/>
  <c r="AH5" i="24"/>
  <c r="AI5" i="24"/>
  <c r="AJ5" i="24"/>
  <c r="AK5" i="24"/>
  <c r="AL5" i="24"/>
  <c r="AA5" i="24"/>
  <c r="AB5" i="24"/>
  <c r="AC5" i="24"/>
  <c r="AD5" i="24"/>
  <c r="AE5" i="24"/>
  <c r="AO4" i="24"/>
  <c r="AP4" i="24"/>
  <c r="AQ4" i="24"/>
  <c r="AR4" i="24"/>
  <c r="AS4" i="24"/>
  <c r="AN4" i="24"/>
  <c r="AH4" i="24"/>
  <c r="AI4" i="24"/>
  <c r="AJ4" i="24"/>
  <c r="AK4" i="24"/>
  <c r="AL4" i="24"/>
  <c r="AG4" i="24"/>
  <c r="AA4" i="24"/>
  <c r="AB4" i="24"/>
  <c r="AC4" i="24"/>
  <c r="AD4" i="24"/>
  <c r="AE4" i="24"/>
  <c r="AO3" i="24"/>
  <c r="AP3" i="24"/>
  <c r="AQ3" i="24"/>
  <c r="AR3" i="24"/>
  <c r="AS3" i="24"/>
  <c r="AH3" i="24"/>
  <c r="AI3" i="24"/>
  <c r="AJ3" i="24"/>
  <c r="AK3" i="24"/>
  <c r="AL3" i="24"/>
  <c r="AG3" i="24"/>
  <c r="AA3" i="24"/>
  <c r="AB3" i="24"/>
  <c r="AC3" i="24"/>
  <c r="AD3" i="24"/>
  <c r="AE3" i="24"/>
  <c r="F16" i="24"/>
  <c r="AO2" i="24"/>
  <c r="AP2" i="24"/>
  <c r="AQ2" i="24"/>
  <c r="AR2" i="24"/>
  <c r="AS2" i="24"/>
  <c r="AN2" i="24"/>
  <c r="AH2" i="24"/>
  <c r="AI2" i="24"/>
  <c r="AJ2" i="24"/>
  <c r="AK2" i="24"/>
  <c r="AL2" i="24"/>
  <c r="AA2" i="24"/>
  <c r="AB2" i="24"/>
  <c r="AC2" i="24"/>
  <c r="AD2" i="24"/>
  <c r="AE2" i="24"/>
  <c r="H17" i="24"/>
  <c r="F17" i="24"/>
  <c r="H16" i="24"/>
  <c r="G16" i="24"/>
  <c r="A16" i="24"/>
  <c r="H15" i="24"/>
  <c r="G15" i="24"/>
  <c r="F15" i="24"/>
  <c r="A15" i="24"/>
  <c r="H14" i="24"/>
  <c r="G14" i="24"/>
  <c r="F14" i="24"/>
  <c r="A14" i="24"/>
  <c r="H10" i="24"/>
  <c r="G10" i="24"/>
  <c r="F10" i="24"/>
  <c r="A10" i="24"/>
  <c r="H9" i="24"/>
  <c r="G9" i="24"/>
  <c r="F9" i="24"/>
  <c r="A9" i="24"/>
  <c r="H8" i="24"/>
  <c r="G8" i="24"/>
  <c r="F8" i="24"/>
  <c r="A8" i="24"/>
  <c r="H7" i="24"/>
  <c r="G7" i="24"/>
  <c r="F7" i="24"/>
  <c r="A7" i="24"/>
  <c r="H6" i="24"/>
  <c r="G6" i="24"/>
  <c r="F6" i="24"/>
  <c r="A6" i="24"/>
  <c r="H5" i="24"/>
  <c r="G5" i="24"/>
  <c r="F5" i="24"/>
  <c r="A5" i="24"/>
  <c r="H4" i="24"/>
  <c r="G4" i="24"/>
  <c r="F4" i="24"/>
  <c r="A4" i="24"/>
  <c r="H3" i="24"/>
  <c r="G3" i="24"/>
  <c r="F3" i="24"/>
  <c r="A3" i="24"/>
  <c r="H2" i="24"/>
  <c r="G2" i="24"/>
  <c r="F2" i="24"/>
  <c r="A2" i="24"/>
  <c r="BJ17" i="23"/>
  <c r="BK16" i="23"/>
  <c r="BJ16" i="23"/>
  <c r="BI16" i="23"/>
  <c r="BH16" i="23"/>
  <c r="BK15" i="23"/>
  <c r="BJ15" i="23"/>
  <c r="BI15" i="23"/>
  <c r="BK14" i="23"/>
  <c r="BJ14" i="23"/>
  <c r="BI14" i="23"/>
  <c r="BH14" i="23"/>
  <c r="BK12" i="23"/>
  <c r="BJ12" i="23"/>
  <c r="BI12" i="23"/>
  <c r="BH12" i="23"/>
  <c r="BK9" i="23"/>
  <c r="BJ9" i="23"/>
  <c r="BI9" i="23"/>
  <c r="BK8" i="23"/>
  <c r="BJ8" i="23"/>
  <c r="BI8" i="23"/>
  <c r="BK7" i="23"/>
  <c r="BJ7" i="23"/>
  <c r="BI7" i="23"/>
  <c r="BH7" i="23"/>
  <c r="BK6" i="23"/>
  <c r="BJ6" i="23"/>
  <c r="BI6" i="23"/>
  <c r="BK5" i="23"/>
  <c r="BJ5" i="23"/>
  <c r="BI5" i="23"/>
  <c r="BK4" i="23"/>
  <c r="BJ4" i="23"/>
  <c r="BI4" i="23"/>
  <c r="BK3" i="23"/>
  <c r="BJ3" i="23"/>
  <c r="BI3" i="23"/>
  <c r="BH3" i="23"/>
  <c r="BK2" i="23"/>
  <c r="BJ2" i="23"/>
  <c r="BI2" i="23"/>
  <c r="BF17" i="23"/>
  <c r="BG16" i="23"/>
  <c r="BF16" i="23"/>
  <c r="BE16" i="23"/>
  <c r="BG15" i="23"/>
  <c r="BF15" i="23"/>
  <c r="BE15" i="23"/>
  <c r="BD15" i="23"/>
  <c r="BG14" i="23"/>
  <c r="BF14" i="23"/>
  <c r="BE14" i="23"/>
  <c r="BG12" i="23"/>
  <c r="BF12" i="23"/>
  <c r="BE12" i="23"/>
  <c r="BG9" i="23"/>
  <c r="BF9" i="23"/>
  <c r="BE9" i="23"/>
  <c r="BG8" i="23"/>
  <c r="BF8" i="23"/>
  <c r="BE8" i="23"/>
  <c r="BG7" i="23"/>
  <c r="BF7" i="23"/>
  <c r="BE7" i="23"/>
  <c r="BG6" i="23"/>
  <c r="BF6" i="23"/>
  <c r="BE6" i="23"/>
  <c r="BG5" i="23"/>
  <c r="BF5" i="23"/>
  <c r="BE5" i="23"/>
  <c r="BG4" i="23"/>
  <c r="BF4" i="23"/>
  <c r="BE4" i="23"/>
  <c r="BG3" i="23"/>
  <c r="BF3" i="23"/>
  <c r="BE3" i="23"/>
  <c r="BG2" i="23"/>
  <c r="BF2" i="23"/>
  <c r="BE2" i="23"/>
  <c r="BC16" i="23"/>
  <c r="BB16" i="23"/>
  <c r="BA16" i="23"/>
  <c r="BC15" i="23"/>
  <c r="BB15" i="23"/>
  <c r="BA15" i="23"/>
  <c r="AZ15" i="23"/>
  <c r="BC14" i="23"/>
  <c r="BB14" i="23"/>
  <c r="BA14" i="23"/>
  <c r="AZ14" i="23"/>
  <c r="BC12" i="23"/>
  <c r="BB12" i="23"/>
  <c r="BA12" i="23"/>
  <c r="BC9" i="23"/>
  <c r="BB9" i="23"/>
  <c r="BA9" i="23"/>
  <c r="BC8" i="23"/>
  <c r="BB8" i="23"/>
  <c r="BA8" i="23"/>
  <c r="AZ8" i="23"/>
  <c r="BC7" i="23"/>
  <c r="BB7" i="23"/>
  <c r="BA7" i="23"/>
  <c r="BC6" i="23"/>
  <c r="BB6" i="23"/>
  <c r="BA6" i="23"/>
  <c r="BC5" i="23"/>
  <c r="BB5" i="23"/>
  <c r="BA5" i="23"/>
  <c r="BC4" i="23"/>
  <c r="BB4" i="23"/>
  <c r="BA4" i="23"/>
  <c r="BC3" i="23"/>
  <c r="BB3" i="23"/>
  <c r="BA3" i="23"/>
  <c r="AZ3" i="23"/>
  <c r="BC2" i="23"/>
  <c r="BB2" i="23"/>
  <c r="BA2" i="23"/>
  <c r="AY16" i="23"/>
  <c r="AX16" i="23"/>
  <c r="AW16" i="23"/>
  <c r="AV16" i="23"/>
  <c r="AY15" i="23"/>
  <c r="AX15" i="23"/>
  <c r="AW15" i="23"/>
  <c r="AV15" i="23"/>
  <c r="AY14" i="23"/>
  <c r="AX14" i="23"/>
  <c r="AW14" i="23"/>
  <c r="AY12" i="23"/>
  <c r="AX12" i="23"/>
  <c r="AW12" i="23"/>
  <c r="AY9" i="23"/>
  <c r="AX9" i="23"/>
  <c r="AW9" i="23"/>
  <c r="AY8" i="23"/>
  <c r="AX8" i="23"/>
  <c r="AW8" i="23"/>
  <c r="AV8" i="23"/>
  <c r="AY7" i="23"/>
  <c r="AX7" i="23"/>
  <c r="AW7" i="23"/>
  <c r="AV7" i="23"/>
  <c r="AY6" i="23"/>
  <c r="AX6" i="23"/>
  <c r="AW6" i="23"/>
  <c r="AY5" i="23"/>
  <c r="AX5" i="23"/>
  <c r="AW5" i="23"/>
  <c r="AY4" i="23"/>
  <c r="AX4" i="23"/>
  <c r="AW4" i="23"/>
  <c r="AV4" i="23"/>
  <c r="AY3" i="23"/>
  <c r="AX3" i="23"/>
  <c r="AW3" i="23"/>
  <c r="AY2" i="23"/>
  <c r="AX2" i="23"/>
  <c r="AW2" i="23"/>
  <c r="AU16" i="23"/>
  <c r="AT16" i="23"/>
  <c r="AS16" i="23"/>
  <c r="AR16" i="23"/>
  <c r="AU15" i="23"/>
  <c r="AT15" i="23"/>
  <c r="AS15" i="23"/>
  <c r="AU14" i="23"/>
  <c r="AT14" i="23"/>
  <c r="AS14" i="23"/>
  <c r="AR14" i="23"/>
  <c r="AU12" i="23"/>
  <c r="AT12" i="23"/>
  <c r="AS12" i="23"/>
  <c r="AU8" i="23"/>
  <c r="AT8" i="23"/>
  <c r="AS8" i="23"/>
  <c r="AU7" i="23"/>
  <c r="AT7" i="23"/>
  <c r="AS7" i="23"/>
  <c r="AU6" i="23"/>
  <c r="AT6" i="23"/>
  <c r="AS6" i="23"/>
  <c r="AR6" i="23"/>
  <c r="AU5" i="23"/>
  <c r="AT5" i="23"/>
  <c r="AS5" i="23"/>
  <c r="AR5" i="23"/>
  <c r="AU4" i="23"/>
  <c r="AT4" i="23"/>
  <c r="AS4" i="23"/>
  <c r="AU3" i="23"/>
  <c r="AT3" i="23"/>
  <c r="AS3" i="23"/>
  <c r="AU2" i="23"/>
  <c r="AT2" i="23"/>
  <c r="AS2" i="23"/>
  <c r="AU9" i="23"/>
  <c r="AT9" i="23"/>
  <c r="AS9" i="23"/>
  <c r="AP17" i="23"/>
  <c r="AO17" i="23"/>
  <c r="AQ16" i="23"/>
  <c r="AP16" i="23"/>
  <c r="AO16" i="23"/>
  <c r="AQ15" i="23"/>
  <c r="AP15" i="23"/>
  <c r="AO15" i="23"/>
  <c r="AN15" i="23"/>
  <c r="AQ14" i="23"/>
  <c r="AP14" i="23"/>
  <c r="AO14" i="23"/>
  <c r="AQ12" i="23"/>
  <c r="AP12" i="23"/>
  <c r="AO12" i="23"/>
  <c r="AP9" i="23"/>
  <c r="AQ9" i="23"/>
  <c r="AO9" i="23"/>
  <c r="AO8" i="23"/>
  <c r="AQ7" i="23"/>
  <c r="AP7" i="23"/>
  <c r="AO7" i="23"/>
  <c r="AQ6" i="23"/>
  <c r="AP6" i="23"/>
  <c r="AO6" i="23"/>
  <c r="AN6" i="23"/>
  <c r="AQ5" i="23"/>
  <c r="AP5" i="23"/>
  <c r="AO5" i="23"/>
  <c r="AQ4" i="23"/>
  <c r="AP4" i="23"/>
  <c r="AO4" i="23"/>
  <c r="AQ3" i="23"/>
  <c r="AP3" i="23"/>
  <c r="AO3" i="23"/>
  <c r="AQ2" i="23"/>
  <c r="AP2" i="23"/>
  <c r="AO2" i="23"/>
  <c r="AN2" i="23"/>
  <c r="AQ8" i="23"/>
  <c r="AP8" i="23"/>
  <c r="AK8" i="23"/>
  <c r="AL8" i="23"/>
  <c r="AM8" i="23"/>
  <c r="AJ8" i="23"/>
  <c r="AM16" i="23"/>
  <c r="AL16" i="23"/>
  <c r="AK16" i="23"/>
  <c r="AM15" i="23"/>
  <c r="AL15" i="23"/>
  <c r="AK15" i="23"/>
  <c r="AM14" i="23"/>
  <c r="AL14" i="23"/>
  <c r="AK14" i="23"/>
  <c r="AM12" i="23"/>
  <c r="AL12" i="23"/>
  <c r="AK12" i="23"/>
  <c r="AM9" i="23"/>
  <c r="AL9" i="23"/>
  <c r="AK9" i="23"/>
  <c r="AM7" i="23"/>
  <c r="AL7" i="23"/>
  <c r="AK7" i="23"/>
  <c r="AJ7" i="23"/>
  <c r="AM6" i="23"/>
  <c r="AL6" i="23"/>
  <c r="AK6" i="23"/>
  <c r="AM5" i="23"/>
  <c r="AL5" i="23"/>
  <c r="AK5" i="23"/>
  <c r="AJ5" i="23"/>
  <c r="AM4" i="23"/>
  <c r="AL4" i="23"/>
  <c r="AK4" i="23"/>
  <c r="AJ4" i="23"/>
  <c r="AM3" i="23"/>
  <c r="AL3" i="23"/>
  <c r="AK3" i="23"/>
  <c r="AM2" i="23"/>
  <c r="AL2" i="23"/>
  <c r="AK2" i="23"/>
  <c r="AI17" i="23"/>
  <c r="AI16" i="23"/>
  <c r="AH16" i="23"/>
  <c r="AG16" i="23"/>
  <c r="AI15" i="23"/>
  <c r="AH15" i="23"/>
  <c r="AG15" i="23"/>
  <c r="AI14" i="23"/>
  <c r="AH14" i="23"/>
  <c r="AG14" i="23"/>
  <c r="AI12" i="23"/>
  <c r="AH12" i="23"/>
  <c r="AG12" i="23"/>
  <c r="AI9" i="23"/>
  <c r="AH9" i="23"/>
  <c r="AG9" i="23"/>
  <c r="AF9" i="23"/>
  <c r="AI8" i="23"/>
  <c r="AH8" i="23"/>
  <c r="AG8" i="23"/>
  <c r="AI7" i="23"/>
  <c r="AH7" i="23"/>
  <c r="AG7" i="23"/>
  <c r="AI6" i="23"/>
  <c r="AH6" i="23"/>
  <c r="AG6" i="23"/>
  <c r="AI5" i="23"/>
  <c r="AH5" i="23"/>
  <c r="AG5" i="23"/>
  <c r="AI4" i="23"/>
  <c r="AH4" i="23"/>
  <c r="AG4" i="23"/>
  <c r="AF4" i="23"/>
  <c r="AI3" i="23"/>
  <c r="AH3" i="23"/>
  <c r="AG3" i="23"/>
  <c r="AF3" i="23"/>
  <c r="AI2" i="23"/>
  <c r="AH2" i="23"/>
  <c r="AG2" i="23"/>
  <c r="AB2" i="23"/>
  <c r="AC17" i="23"/>
  <c r="AE16" i="23"/>
  <c r="AD16" i="23"/>
  <c r="AC16" i="23"/>
  <c r="AE15" i="23"/>
  <c r="AD15" i="23"/>
  <c r="AC15" i="23"/>
  <c r="AE14" i="23"/>
  <c r="AD14" i="23"/>
  <c r="AC14" i="23"/>
  <c r="AE12" i="23"/>
  <c r="AD12" i="23"/>
  <c r="AC12" i="23"/>
  <c r="AE9" i="23"/>
  <c r="AD9" i="23"/>
  <c r="AC9" i="23"/>
  <c r="AE8" i="23"/>
  <c r="AD8" i="23"/>
  <c r="AC8" i="23"/>
  <c r="AE7" i="23"/>
  <c r="AD7" i="23"/>
  <c r="AC7" i="23"/>
  <c r="AE6" i="23"/>
  <c r="AD6" i="23"/>
  <c r="AC6" i="23"/>
  <c r="AB6" i="23"/>
  <c r="AE5" i="23"/>
  <c r="AD5" i="23"/>
  <c r="AC5" i="23"/>
  <c r="AE4" i="23"/>
  <c r="AD4" i="23"/>
  <c r="AC4" i="23"/>
  <c r="AE3" i="23"/>
  <c r="AD3" i="23"/>
  <c r="AC3" i="23"/>
  <c r="AB3" i="23"/>
  <c r="AE2" i="23"/>
  <c r="AD2" i="23"/>
  <c r="AC2" i="23"/>
  <c r="X2" i="23"/>
  <c r="Y17" i="23"/>
  <c r="AA16" i="23"/>
  <c r="Z16" i="23"/>
  <c r="Y16" i="23"/>
  <c r="AA15" i="23"/>
  <c r="Z15" i="23"/>
  <c r="Y15" i="23"/>
  <c r="AA14" i="23"/>
  <c r="Z14" i="23"/>
  <c r="Y14" i="23"/>
  <c r="AA12" i="23"/>
  <c r="Z12" i="23"/>
  <c r="Y12" i="23"/>
  <c r="X12" i="23"/>
  <c r="AA9" i="23"/>
  <c r="Z9" i="23"/>
  <c r="Y9" i="23"/>
  <c r="AA8" i="23"/>
  <c r="Z8" i="23"/>
  <c r="Y8" i="23"/>
  <c r="AA7" i="23"/>
  <c r="Z7" i="23"/>
  <c r="Y7" i="23"/>
  <c r="AA6" i="23"/>
  <c r="Z6" i="23"/>
  <c r="Y6" i="23"/>
  <c r="X6" i="23"/>
  <c r="AA5" i="23"/>
  <c r="Z5" i="23"/>
  <c r="Y5" i="23"/>
  <c r="AA4" i="23"/>
  <c r="Z4" i="23"/>
  <c r="Y4" i="23"/>
  <c r="AA3" i="23"/>
  <c r="Z3" i="23"/>
  <c r="Y3" i="23"/>
  <c r="AA2" i="23"/>
  <c r="Z2" i="23"/>
  <c r="Y2" i="23"/>
  <c r="T2" i="23"/>
  <c r="W16" i="23"/>
  <c r="V16" i="23"/>
  <c r="U16" i="23"/>
  <c r="T16" i="23"/>
  <c r="W15" i="23"/>
  <c r="V15" i="23"/>
  <c r="U15" i="23"/>
  <c r="W14" i="23"/>
  <c r="V14" i="23"/>
  <c r="U14" i="23"/>
  <c r="W12" i="23"/>
  <c r="V12" i="23"/>
  <c r="U12" i="23"/>
  <c r="W9" i="23"/>
  <c r="V9" i="23"/>
  <c r="U9" i="23"/>
  <c r="W8" i="23"/>
  <c r="V8" i="23"/>
  <c r="U8" i="23"/>
  <c r="W7" i="23"/>
  <c r="V7" i="23"/>
  <c r="U7" i="23"/>
  <c r="W6" i="23"/>
  <c r="V6" i="23"/>
  <c r="U6" i="23"/>
  <c r="W5" i="23"/>
  <c r="V5" i="23"/>
  <c r="U5" i="23"/>
  <c r="T5" i="23"/>
  <c r="W4" i="23"/>
  <c r="V4" i="23"/>
  <c r="U4" i="23"/>
  <c r="W3" i="23"/>
  <c r="V3" i="23"/>
  <c r="U3" i="23"/>
  <c r="W2" i="23"/>
  <c r="V2" i="23"/>
  <c r="U2" i="23"/>
  <c r="S17" i="23"/>
  <c r="S16" i="23"/>
  <c r="R16" i="23"/>
  <c r="Q16" i="23"/>
  <c r="S15" i="23"/>
  <c r="R15" i="23"/>
  <c r="Q15" i="23"/>
  <c r="P15" i="23"/>
  <c r="S14" i="23"/>
  <c r="R14" i="23"/>
  <c r="Q14" i="23"/>
  <c r="P14" i="23"/>
  <c r="S12" i="23"/>
  <c r="R12" i="23"/>
  <c r="Q12" i="23"/>
  <c r="S9" i="23"/>
  <c r="R9" i="23"/>
  <c r="Q9" i="23"/>
  <c r="S8" i="23"/>
  <c r="R8" i="23"/>
  <c r="Q8" i="23"/>
  <c r="P8" i="23"/>
  <c r="S7" i="23"/>
  <c r="R7" i="23"/>
  <c r="Q7" i="23"/>
  <c r="P7" i="23"/>
  <c r="S6" i="23"/>
  <c r="R6" i="23"/>
  <c r="Q6" i="23"/>
  <c r="S5" i="23"/>
  <c r="R5" i="23"/>
  <c r="Q5" i="23"/>
  <c r="P5" i="23"/>
  <c r="S4" i="23"/>
  <c r="R4" i="23"/>
  <c r="Q4" i="23"/>
  <c r="P4" i="23"/>
  <c r="S3" i="23"/>
  <c r="R3" i="23"/>
  <c r="Q3" i="23"/>
  <c r="S2" i="23"/>
  <c r="R2" i="23"/>
  <c r="Q2" i="23"/>
  <c r="N16" i="23"/>
  <c r="N15" i="23"/>
  <c r="O9" i="23"/>
  <c r="N9" i="23"/>
  <c r="N8" i="23"/>
  <c r="O6" i="23"/>
  <c r="N6" i="23"/>
  <c r="M5" i="23"/>
  <c r="O3" i="23"/>
  <c r="M3" i="23"/>
  <c r="N2" i="23"/>
  <c r="A12" i="23"/>
  <c r="H12" i="23"/>
  <c r="G12" i="23"/>
  <c r="F12" i="23"/>
  <c r="H17" i="23"/>
  <c r="F17" i="23"/>
  <c r="H16" i="23"/>
  <c r="G16" i="23"/>
  <c r="F16" i="23"/>
  <c r="A16" i="23"/>
  <c r="H15" i="23"/>
  <c r="G15" i="23"/>
  <c r="F15" i="23"/>
  <c r="A15" i="23"/>
  <c r="H14" i="23"/>
  <c r="G14" i="23"/>
  <c r="F14" i="23"/>
  <c r="A14" i="23"/>
  <c r="H9" i="23"/>
  <c r="G9" i="23"/>
  <c r="F9" i="23"/>
  <c r="A9" i="23"/>
  <c r="H8" i="23"/>
  <c r="G8" i="23"/>
  <c r="F8" i="23"/>
  <c r="A8" i="23"/>
  <c r="H7" i="23"/>
  <c r="G7" i="23"/>
  <c r="F7" i="23"/>
  <c r="A7" i="23"/>
  <c r="H6" i="23"/>
  <c r="G6" i="23"/>
  <c r="F6" i="23"/>
  <c r="A6" i="23"/>
  <c r="H5" i="23"/>
  <c r="G5" i="23"/>
  <c r="F5" i="23"/>
  <c r="A5" i="23"/>
  <c r="H4" i="23"/>
  <c r="G4" i="23"/>
  <c r="F4" i="23"/>
  <c r="A4" i="23"/>
  <c r="H3" i="23"/>
  <c r="G3" i="23"/>
  <c r="F3" i="23"/>
  <c r="A3" i="23"/>
  <c r="H2" i="23"/>
  <c r="G2" i="23"/>
  <c r="F2" i="23"/>
  <c r="A2" i="23"/>
  <c r="A12" i="22"/>
  <c r="BK12" i="22"/>
  <c r="BJ12" i="22"/>
  <c r="BI12" i="22"/>
  <c r="BG12" i="22"/>
  <c r="BF12" i="22"/>
  <c r="BE12" i="22"/>
  <c r="BD12" i="22"/>
  <c r="BC12" i="22"/>
  <c r="BB12" i="22"/>
  <c r="BA12" i="22"/>
  <c r="AZ12" i="22"/>
  <c r="AY12" i="22"/>
  <c r="AX12" i="22"/>
  <c r="AW12" i="22"/>
  <c r="AU12" i="22"/>
  <c r="AT12" i="22"/>
  <c r="AS12" i="22"/>
  <c r="AR12" i="22"/>
  <c r="AQ12" i="22"/>
  <c r="AP12" i="22"/>
  <c r="AO12" i="22"/>
  <c r="AN12" i="22"/>
  <c r="AM12" i="22"/>
  <c r="AL12" i="22"/>
  <c r="AK12" i="22"/>
  <c r="AI12" i="22"/>
  <c r="AH12" i="22"/>
  <c r="AG12" i="22"/>
  <c r="AF12" i="22"/>
  <c r="AE12" i="22"/>
  <c r="AD12" i="22"/>
  <c r="AC12" i="22"/>
  <c r="AB12" i="22"/>
  <c r="AA12" i="22"/>
  <c r="Z12" i="22"/>
  <c r="Y12" i="22"/>
  <c r="W12" i="22"/>
  <c r="V12" i="22"/>
  <c r="U12" i="22"/>
  <c r="T12" i="22"/>
  <c r="S12" i="22"/>
  <c r="R12" i="22"/>
  <c r="Q12" i="22"/>
  <c r="O12" i="22"/>
  <c r="M12" i="22"/>
  <c r="H12" i="22"/>
  <c r="G12" i="22"/>
  <c r="F12" i="22"/>
  <c r="BK10" i="22"/>
  <c r="BJ10" i="22"/>
  <c r="BI10" i="22"/>
  <c r="BG10" i="22"/>
  <c r="BF10" i="22"/>
  <c r="BE10" i="22"/>
  <c r="BD10" i="22"/>
  <c r="BC10" i="22"/>
  <c r="BB10" i="22"/>
  <c r="BA10" i="22"/>
  <c r="AY10" i="22"/>
  <c r="AX10" i="22"/>
  <c r="AW10" i="22"/>
  <c r="AU10" i="22"/>
  <c r="AT10" i="22"/>
  <c r="AS10" i="22"/>
  <c r="AR10" i="22"/>
  <c r="AQ10" i="22"/>
  <c r="AP10" i="22"/>
  <c r="AO10" i="22"/>
  <c r="AM10" i="22"/>
  <c r="AL10" i="22"/>
  <c r="AK10" i="22"/>
  <c r="AJ10" i="22"/>
  <c r="AI10" i="22"/>
  <c r="AH10" i="22"/>
  <c r="AG10" i="22"/>
  <c r="AF10" i="22"/>
  <c r="AE10" i="22"/>
  <c r="AD10" i="22"/>
  <c r="AC10" i="22"/>
  <c r="AA10" i="22"/>
  <c r="Z10" i="22"/>
  <c r="Y10" i="22"/>
  <c r="X10" i="22"/>
  <c r="W10" i="22"/>
  <c r="V10" i="22"/>
  <c r="U10" i="22"/>
  <c r="T10" i="22"/>
  <c r="S10" i="22"/>
  <c r="R10" i="22"/>
  <c r="Q10" i="22"/>
  <c r="N10" i="22"/>
  <c r="AM17" i="22"/>
  <c r="S17" i="22"/>
  <c r="BK16" i="22"/>
  <c r="BG16" i="22"/>
  <c r="BC16" i="22"/>
  <c r="AY16" i="22"/>
  <c r="AU16" i="22"/>
  <c r="AQ16" i="22"/>
  <c r="AM16" i="22"/>
  <c r="AI16" i="22"/>
  <c r="AE16" i="22"/>
  <c r="AA16" i="22"/>
  <c r="W16" i="22"/>
  <c r="S16" i="22"/>
  <c r="BK15" i="22"/>
  <c r="BG15" i="22"/>
  <c r="BC15" i="22"/>
  <c r="AY15" i="22"/>
  <c r="AU15" i="22"/>
  <c r="AQ15" i="22"/>
  <c r="AM15" i="22"/>
  <c r="AI15" i="22"/>
  <c r="AE15" i="22"/>
  <c r="AA15" i="22"/>
  <c r="W15" i="22"/>
  <c r="S15" i="22"/>
  <c r="BK14" i="22"/>
  <c r="BG14" i="22"/>
  <c r="BC14" i="22"/>
  <c r="AY14" i="22"/>
  <c r="AU14" i="22"/>
  <c r="AQ14" i="22"/>
  <c r="AM14" i="22"/>
  <c r="AI14" i="22"/>
  <c r="AE14" i="22"/>
  <c r="AA14" i="22"/>
  <c r="W14" i="22"/>
  <c r="S14" i="22"/>
  <c r="O14" i="22"/>
  <c r="BK9" i="22"/>
  <c r="BG9" i="22"/>
  <c r="BC9" i="22"/>
  <c r="AY9" i="22"/>
  <c r="AU9" i="22"/>
  <c r="AQ9" i="22"/>
  <c r="AM9" i="22"/>
  <c r="AI9" i="22"/>
  <c r="AE9" i="22"/>
  <c r="AA9" i="22"/>
  <c r="W9" i="22"/>
  <c r="S9" i="22"/>
  <c r="O9" i="22"/>
  <c r="BK8" i="22"/>
  <c r="BG8" i="22"/>
  <c r="BC8" i="22"/>
  <c r="AY8" i="22"/>
  <c r="AU8" i="22"/>
  <c r="AQ8" i="22"/>
  <c r="AM8" i="22"/>
  <c r="AI8" i="22"/>
  <c r="AE8" i="22"/>
  <c r="AA8" i="22"/>
  <c r="W8" i="22"/>
  <c r="S8" i="22"/>
  <c r="BK7" i="22"/>
  <c r="BG7" i="22"/>
  <c r="BC7" i="22"/>
  <c r="AY7" i="22"/>
  <c r="AU7" i="22"/>
  <c r="AQ7" i="22"/>
  <c r="AM7" i="22"/>
  <c r="AI7" i="22"/>
  <c r="AE7" i="22"/>
  <c r="AA7" i="22"/>
  <c r="W7" i="22"/>
  <c r="S7" i="22"/>
  <c r="BK6" i="22"/>
  <c r="BG6" i="22"/>
  <c r="BC6" i="22"/>
  <c r="AY6" i="22"/>
  <c r="AU6" i="22"/>
  <c r="AQ6" i="22"/>
  <c r="AM6" i="22"/>
  <c r="AI6" i="22"/>
  <c r="AE6" i="22"/>
  <c r="AA6" i="22"/>
  <c r="W6" i="22"/>
  <c r="S6" i="22"/>
  <c r="BK5" i="22"/>
  <c r="BG5" i="22"/>
  <c r="BC5" i="22"/>
  <c r="AY5" i="22"/>
  <c r="AU5" i="22"/>
  <c r="AQ5" i="22"/>
  <c r="AM5" i="22"/>
  <c r="AI5" i="22"/>
  <c r="AE5" i="22"/>
  <c r="AA5" i="22"/>
  <c r="W5" i="22"/>
  <c r="S5" i="22"/>
  <c r="BK4" i="22"/>
  <c r="BG4" i="22"/>
  <c r="BC4" i="22"/>
  <c r="AY4" i="22"/>
  <c r="AU4" i="22"/>
  <c r="AQ4" i="22"/>
  <c r="AM4" i="22"/>
  <c r="AI4" i="22"/>
  <c r="AE4" i="22"/>
  <c r="AA4" i="22"/>
  <c r="W4" i="22"/>
  <c r="S4" i="22"/>
  <c r="O4" i="22"/>
  <c r="BK3" i="22"/>
  <c r="BG3" i="22"/>
  <c r="BC3" i="22"/>
  <c r="AY3" i="22"/>
  <c r="AU3" i="22"/>
  <c r="AQ3" i="22"/>
  <c r="AM3" i="22"/>
  <c r="AI3" i="22"/>
  <c r="AE3" i="22"/>
  <c r="AA3" i="22"/>
  <c r="W3" i="22"/>
  <c r="S3" i="22"/>
  <c r="BK2" i="22"/>
  <c r="BG2" i="22"/>
  <c r="BC2" i="22"/>
  <c r="AY2" i="22"/>
  <c r="AU2" i="22"/>
  <c r="AQ2" i="22"/>
  <c r="AM2" i="22"/>
  <c r="AI2" i="22"/>
  <c r="AE2" i="22"/>
  <c r="AA2" i="22"/>
  <c r="W2" i="22"/>
  <c r="S2" i="22"/>
  <c r="BJ17" i="22"/>
  <c r="BF17" i="22"/>
  <c r="AX17" i="22"/>
  <c r="AT17" i="22"/>
  <c r="AP17" i="22"/>
  <c r="AH17" i="22"/>
  <c r="BJ16" i="22"/>
  <c r="BF16" i="22"/>
  <c r="BB16" i="22"/>
  <c r="AX16" i="22"/>
  <c r="AT16" i="22"/>
  <c r="AP16" i="22"/>
  <c r="AL16" i="22"/>
  <c r="AH16" i="22"/>
  <c r="AD16" i="22"/>
  <c r="Z16" i="22"/>
  <c r="V16" i="22"/>
  <c r="R16" i="22"/>
  <c r="N16" i="22"/>
  <c r="BJ15" i="22"/>
  <c r="BF15" i="22"/>
  <c r="BB15" i="22"/>
  <c r="AX15" i="22"/>
  <c r="AT15" i="22"/>
  <c r="AP15" i="22"/>
  <c r="AL15" i="22"/>
  <c r="AH15" i="22"/>
  <c r="AD15" i="22"/>
  <c r="Z15" i="22"/>
  <c r="V15" i="22"/>
  <c r="R15" i="22"/>
  <c r="BJ14" i="22"/>
  <c r="BF14" i="22"/>
  <c r="BB14" i="22"/>
  <c r="AX14" i="22"/>
  <c r="AT14" i="22"/>
  <c r="AP14" i="22"/>
  <c r="AL14" i="22"/>
  <c r="AH14" i="22"/>
  <c r="AD14" i="22"/>
  <c r="Z14" i="22"/>
  <c r="V14" i="22"/>
  <c r="R14" i="22"/>
  <c r="BJ9" i="22"/>
  <c r="BF9" i="22"/>
  <c r="BB9" i="22"/>
  <c r="AX9" i="22"/>
  <c r="AT9" i="22"/>
  <c r="AP9" i="22"/>
  <c r="AL9" i="22"/>
  <c r="AH9" i="22"/>
  <c r="AD9" i="22"/>
  <c r="Z9" i="22"/>
  <c r="V9" i="22"/>
  <c r="R9" i="22"/>
  <c r="BJ8" i="22"/>
  <c r="BF8" i="22"/>
  <c r="BB8" i="22"/>
  <c r="AX8" i="22"/>
  <c r="AT8" i="22"/>
  <c r="AP8" i="22"/>
  <c r="AL8" i="22"/>
  <c r="AH8" i="22"/>
  <c r="AD8" i="22"/>
  <c r="Z8" i="22"/>
  <c r="V8" i="22"/>
  <c r="R8" i="22"/>
  <c r="BJ7" i="22"/>
  <c r="BF7" i="22"/>
  <c r="BB7" i="22"/>
  <c r="AX7" i="22"/>
  <c r="AT7" i="22"/>
  <c r="AP7" i="22"/>
  <c r="AL7" i="22"/>
  <c r="AH7" i="22"/>
  <c r="AD7" i="22"/>
  <c r="Z7" i="22"/>
  <c r="V7" i="22"/>
  <c r="R7" i="22"/>
  <c r="BJ6" i="22"/>
  <c r="BF6" i="22"/>
  <c r="BB6" i="22"/>
  <c r="AX6" i="22"/>
  <c r="AT6" i="22"/>
  <c r="AP6" i="22"/>
  <c r="AL6" i="22"/>
  <c r="AH6" i="22"/>
  <c r="AD6" i="22"/>
  <c r="Z6" i="22"/>
  <c r="V6" i="22"/>
  <c r="R6" i="22"/>
  <c r="N6" i="22"/>
  <c r="BJ5" i="22"/>
  <c r="BF5" i="22"/>
  <c r="BB5" i="22"/>
  <c r="AX5" i="22"/>
  <c r="AT5" i="22"/>
  <c r="AP5" i="22"/>
  <c r="AL5" i="22"/>
  <c r="AH5" i="22"/>
  <c r="AD5" i="22"/>
  <c r="Z5" i="22"/>
  <c r="V5" i="22"/>
  <c r="R5" i="22"/>
  <c r="N5" i="22"/>
  <c r="BJ4" i="22"/>
  <c r="BF4" i="22"/>
  <c r="BB4" i="22"/>
  <c r="AX4" i="22"/>
  <c r="AT4" i="22"/>
  <c r="AP4" i="22"/>
  <c r="AL4" i="22"/>
  <c r="AH4" i="22"/>
  <c r="AD4" i="22"/>
  <c r="Z4" i="22"/>
  <c r="V4" i="22"/>
  <c r="R4" i="22"/>
  <c r="BJ3" i="22"/>
  <c r="BF3" i="22"/>
  <c r="BB3" i="22"/>
  <c r="AX3" i="22"/>
  <c r="AT3" i="22"/>
  <c r="AP3" i="22"/>
  <c r="AL3" i="22"/>
  <c r="AH3" i="22"/>
  <c r="AD3" i="22"/>
  <c r="Z3" i="22"/>
  <c r="V3" i="22"/>
  <c r="R3" i="22"/>
  <c r="BJ2" i="22"/>
  <c r="BF2" i="22"/>
  <c r="BB2" i="22"/>
  <c r="AX2" i="22"/>
  <c r="AT2" i="22"/>
  <c r="AP2" i="22"/>
  <c r="AL2" i="22"/>
  <c r="AH2" i="22"/>
  <c r="AD2" i="22"/>
  <c r="Z2" i="22"/>
  <c r="V2" i="22"/>
  <c r="R2" i="22"/>
  <c r="N2" i="22"/>
  <c r="BI17" i="22"/>
  <c r="AW17" i="22"/>
  <c r="AO17" i="22"/>
  <c r="AG17" i="22"/>
  <c r="AC17" i="22"/>
  <c r="Y17" i="22"/>
  <c r="Q17" i="22"/>
  <c r="BI16" i="22"/>
  <c r="BE16" i="22"/>
  <c r="BA16" i="22"/>
  <c r="AW16" i="22"/>
  <c r="AS16" i="22"/>
  <c r="AO16" i="22"/>
  <c r="AK16" i="22"/>
  <c r="AG16" i="22"/>
  <c r="AC16" i="22"/>
  <c r="Y16" i="22"/>
  <c r="U16" i="22"/>
  <c r="Q16" i="22"/>
  <c r="M16" i="22"/>
  <c r="BI15" i="22"/>
  <c r="BE15" i="22"/>
  <c r="BA15" i="22"/>
  <c r="AW15" i="22"/>
  <c r="AS15" i="22"/>
  <c r="AO15" i="22"/>
  <c r="AK15" i="22"/>
  <c r="AG15" i="22"/>
  <c r="AC15" i="22"/>
  <c r="Y15" i="22"/>
  <c r="U15" i="22"/>
  <c r="Q15" i="22"/>
  <c r="BI14" i="22"/>
  <c r="BE14" i="22"/>
  <c r="BA14" i="22"/>
  <c r="AW14" i="22"/>
  <c r="AS14" i="22"/>
  <c r="AO14" i="22"/>
  <c r="AK14" i="22"/>
  <c r="AG14" i="22"/>
  <c r="AC14" i="22"/>
  <c r="Y14" i="22"/>
  <c r="U14" i="22"/>
  <c r="Q14" i="22"/>
  <c r="M14" i="22"/>
  <c r="BI9" i="22"/>
  <c r="BE9" i="22"/>
  <c r="BA9" i="22"/>
  <c r="AW9" i="22"/>
  <c r="AS9" i="22"/>
  <c r="AO9" i="22"/>
  <c r="AK9" i="22"/>
  <c r="AG9" i="22"/>
  <c r="AC9" i="22"/>
  <c r="Y9" i="22"/>
  <c r="U9" i="22"/>
  <c r="Q9" i="22"/>
  <c r="BI8" i="22"/>
  <c r="BE8" i="22"/>
  <c r="BA8" i="22"/>
  <c r="AW8" i="22"/>
  <c r="AS8" i="22"/>
  <c r="AO8" i="22"/>
  <c r="AK8" i="22"/>
  <c r="AG8" i="22"/>
  <c r="AC8" i="22"/>
  <c r="Y8" i="22"/>
  <c r="U8" i="22"/>
  <c r="Q8" i="22"/>
  <c r="M8" i="22"/>
  <c r="BI7" i="22"/>
  <c r="BE7" i="22"/>
  <c r="BA7" i="22"/>
  <c r="AW7" i="22"/>
  <c r="AS7" i="22"/>
  <c r="AO7" i="22"/>
  <c r="AK7" i="22"/>
  <c r="AG7" i="22"/>
  <c r="AC7" i="22"/>
  <c r="Y7" i="22"/>
  <c r="U7" i="22"/>
  <c r="Q7" i="22"/>
  <c r="BI6" i="22"/>
  <c r="BE6" i="22"/>
  <c r="BA6" i="22"/>
  <c r="AW6" i="22"/>
  <c r="AS6" i="22"/>
  <c r="AO6" i="22"/>
  <c r="AK6" i="22"/>
  <c r="AG6" i="22"/>
  <c r="AC6" i="22"/>
  <c r="Y6" i="22"/>
  <c r="U6" i="22"/>
  <c r="Q6" i="22"/>
  <c r="BI5" i="22"/>
  <c r="BE5" i="22"/>
  <c r="BA5" i="22"/>
  <c r="AW5" i="22"/>
  <c r="AS5" i="22"/>
  <c r="AO5" i="22"/>
  <c r="AK5" i="22"/>
  <c r="AG5" i="22"/>
  <c r="AC5" i="22"/>
  <c r="Y5" i="22"/>
  <c r="U5" i="22"/>
  <c r="Q5" i="22"/>
  <c r="BI4" i="22"/>
  <c r="BE4" i="22"/>
  <c r="BA4" i="22"/>
  <c r="AW4" i="22"/>
  <c r="AS4" i="22"/>
  <c r="AO4" i="22"/>
  <c r="AK4" i="22"/>
  <c r="AG4" i="22"/>
  <c r="AC4" i="22"/>
  <c r="Y4" i="22"/>
  <c r="U4" i="22"/>
  <c r="Q4" i="22"/>
  <c r="BI3" i="22"/>
  <c r="BE3" i="22"/>
  <c r="BA3" i="22"/>
  <c r="AW3" i="22"/>
  <c r="AS3" i="22"/>
  <c r="AO3" i="22"/>
  <c r="AK3" i="22"/>
  <c r="AG3" i="22"/>
  <c r="AC3" i="22"/>
  <c r="Y3" i="22"/>
  <c r="U3" i="22"/>
  <c r="Q3" i="22"/>
  <c r="M3" i="22"/>
  <c r="BI2" i="22"/>
  <c r="BE2" i="22"/>
  <c r="BA2" i="22"/>
  <c r="AW2" i="22"/>
  <c r="AS2" i="22"/>
  <c r="AO2" i="22"/>
  <c r="AK2" i="22"/>
  <c r="AG2" i="22"/>
  <c r="AC2" i="22"/>
  <c r="Y2" i="22"/>
  <c r="U2" i="22"/>
  <c r="Q2" i="22"/>
  <c r="M2" i="22"/>
  <c r="F16" i="22"/>
  <c r="BD16" i="22"/>
  <c r="AZ16" i="22"/>
  <c r="AR16" i="22"/>
  <c r="AF16" i="22"/>
  <c r="P16" i="22"/>
  <c r="T15" i="22"/>
  <c r="AV14" i="22"/>
  <c r="AN14" i="22"/>
  <c r="AB14" i="22"/>
  <c r="X14" i="22"/>
  <c r="P14" i="22"/>
  <c r="AJ9" i="22"/>
  <c r="BH8" i="22"/>
  <c r="BD8" i="22"/>
  <c r="AR8" i="22"/>
  <c r="AN8" i="22"/>
  <c r="AF8" i="22"/>
  <c r="P8" i="22"/>
  <c r="BH7" i="22"/>
  <c r="AV7" i="22"/>
  <c r="AR7" i="22"/>
  <c r="AF7" i="22"/>
  <c r="AB7" i="22"/>
  <c r="X7" i="22"/>
  <c r="BH6" i="22"/>
  <c r="BD6" i="22"/>
  <c r="AV6" i="22"/>
  <c r="AJ6" i="22"/>
  <c r="T6" i="22"/>
  <c r="AN5" i="22"/>
  <c r="T5" i="22"/>
  <c r="P5" i="22"/>
  <c r="BD4" i="22"/>
  <c r="AV4" i="22"/>
  <c r="AF4" i="22"/>
  <c r="AB4" i="22"/>
  <c r="X4" i="22"/>
  <c r="BH3" i="22"/>
  <c r="AZ3" i="22"/>
  <c r="AV3" i="22"/>
  <c r="AR3" i="22"/>
  <c r="AJ3" i="22"/>
  <c r="AB3" i="22"/>
  <c r="X3" i="22"/>
  <c r="T3" i="22"/>
  <c r="BH2" i="22"/>
  <c r="AZ2" i="22"/>
  <c r="AR2" i="22"/>
  <c r="H17" i="22"/>
  <c r="F17" i="22"/>
  <c r="H16" i="22"/>
  <c r="G16" i="22"/>
  <c r="A16" i="22"/>
  <c r="H15" i="22"/>
  <c r="G15" i="22"/>
  <c r="F15" i="22"/>
  <c r="A15" i="22"/>
  <c r="H14" i="22"/>
  <c r="G14" i="22"/>
  <c r="F14" i="22"/>
  <c r="A14" i="22"/>
  <c r="H10" i="22"/>
  <c r="G10" i="22"/>
  <c r="F10" i="22"/>
  <c r="A10" i="22"/>
  <c r="H9" i="22"/>
  <c r="G9" i="22"/>
  <c r="F9" i="22"/>
  <c r="A9" i="22"/>
  <c r="H8" i="22"/>
  <c r="G8" i="22"/>
  <c r="F8" i="22"/>
  <c r="A8" i="22"/>
  <c r="H7" i="22"/>
  <c r="G7" i="22"/>
  <c r="F7" i="22"/>
  <c r="A7" i="22"/>
  <c r="H6" i="22"/>
  <c r="G6" i="22"/>
  <c r="F6" i="22"/>
  <c r="A6" i="22"/>
  <c r="H5" i="22"/>
  <c r="G5" i="22"/>
  <c r="F5" i="22"/>
  <c r="A5" i="22"/>
  <c r="H4" i="22"/>
  <c r="G4" i="22"/>
  <c r="F4" i="22"/>
  <c r="A4" i="22"/>
  <c r="H3" i="22"/>
  <c r="G3" i="22"/>
  <c r="F3" i="22"/>
  <c r="A3" i="22"/>
  <c r="H2" i="22"/>
  <c r="G2" i="22"/>
  <c r="F2" i="22"/>
  <c r="A2" i="22"/>
  <c r="BK16" i="26"/>
  <c r="BJ16" i="26"/>
  <c r="BI16" i="26"/>
  <c r="BH16" i="26"/>
  <c r="BK15" i="26"/>
  <c r="BJ15" i="26"/>
  <c r="BI15" i="26"/>
  <c r="BH15" i="26"/>
  <c r="BK14" i="26"/>
  <c r="BJ14" i="26"/>
  <c r="BI14" i="26"/>
  <c r="BH14" i="26"/>
  <c r="BK12" i="26"/>
  <c r="BJ12" i="26"/>
  <c r="BI12" i="26"/>
  <c r="BK10" i="26"/>
  <c r="BJ10" i="26"/>
  <c r="BI10" i="26"/>
  <c r="BH10" i="26"/>
  <c r="BK9" i="26"/>
  <c r="BJ9" i="26"/>
  <c r="BI9" i="26"/>
  <c r="BH9" i="26"/>
  <c r="BK8" i="26"/>
  <c r="BJ8" i="26"/>
  <c r="BI8" i="26"/>
  <c r="BK7" i="26"/>
  <c r="BJ7" i="26"/>
  <c r="BI7" i="26"/>
  <c r="BH7" i="26"/>
  <c r="BK6" i="26"/>
  <c r="BJ6" i="26"/>
  <c r="BI6" i="26"/>
  <c r="BH6" i="26"/>
  <c r="BK5" i="26"/>
  <c r="BJ5" i="26"/>
  <c r="BI5" i="26"/>
  <c r="BH5" i="26"/>
  <c r="BK4" i="26"/>
  <c r="BJ4" i="26"/>
  <c r="BI4" i="26"/>
  <c r="BH4" i="26"/>
  <c r="BK3" i="26"/>
  <c r="BJ3" i="26"/>
  <c r="BI3" i="26"/>
  <c r="BK2" i="26"/>
  <c r="BJ2" i="26"/>
  <c r="BI2" i="26"/>
  <c r="BD2" i="26"/>
  <c r="BF17" i="26"/>
  <c r="BG16" i="26"/>
  <c r="BF16" i="26"/>
  <c r="BE16" i="26"/>
  <c r="BG15" i="26"/>
  <c r="BF15" i="26"/>
  <c r="BE15" i="26"/>
  <c r="BD15" i="26"/>
  <c r="BG14" i="26"/>
  <c r="BF14" i="26"/>
  <c r="BE14" i="26"/>
  <c r="BG12" i="26"/>
  <c r="BF12" i="26"/>
  <c r="BE12" i="26"/>
  <c r="BG10" i="26"/>
  <c r="BF10" i="26"/>
  <c r="BE10" i="26"/>
  <c r="BG9" i="26"/>
  <c r="BF9" i="26"/>
  <c r="BE9" i="26"/>
  <c r="BD9" i="26"/>
  <c r="BG8" i="26"/>
  <c r="BF8" i="26"/>
  <c r="BE8" i="26"/>
  <c r="BD8" i="26"/>
  <c r="BG7" i="26"/>
  <c r="BF7" i="26"/>
  <c r="BE7" i="26"/>
  <c r="BG6" i="26"/>
  <c r="BF6" i="26"/>
  <c r="BE6" i="26"/>
  <c r="BG5" i="26"/>
  <c r="BF5" i="26"/>
  <c r="BE5" i="26"/>
  <c r="BD5" i="26"/>
  <c r="BG4" i="26"/>
  <c r="BF4" i="26"/>
  <c r="BE4" i="26"/>
  <c r="BD4" i="26"/>
  <c r="BG3" i="26"/>
  <c r="BF3" i="26"/>
  <c r="BE3" i="26"/>
  <c r="BG2" i="26"/>
  <c r="BF2" i="26"/>
  <c r="BE2" i="26"/>
  <c r="BC17" i="26"/>
  <c r="BC16" i="26"/>
  <c r="BB16" i="26"/>
  <c r="BA16" i="26"/>
  <c r="BC15" i="26"/>
  <c r="BB15" i="26"/>
  <c r="BA15" i="26"/>
  <c r="AZ15" i="26"/>
  <c r="BC14" i="26"/>
  <c r="BB14" i="26"/>
  <c r="BA14" i="26"/>
  <c r="AZ14" i="26"/>
  <c r="BC12" i="26"/>
  <c r="BB12" i="26"/>
  <c r="BA12" i="26"/>
  <c r="BC10" i="26"/>
  <c r="BB10" i="26"/>
  <c r="BA10" i="26"/>
  <c r="BC9" i="26"/>
  <c r="BB9" i="26"/>
  <c r="BA9" i="26"/>
  <c r="AZ9" i="26"/>
  <c r="BC8" i="26"/>
  <c r="BB8" i="26"/>
  <c r="BA8" i="26"/>
  <c r="AZ8" i="26"/>
  <c r="BC7" i="26"/>
  <c r="BB7" i="26"/>
  <c r="BA7" i="26"/>
  <c r="AZ7" i="26"/>
  <c r="BC6" i="26"/>
  <c r="BB6" i="26"/>
  <c r="BA6" i="26"/>
  <c r="BC5" i="26"/>
  <c r="BB5" i="26"/>
  <c r="BA5" i="26"/>
  <c r="AZ5" i="26"/>
  <c r="BC4" i="26"/>
  <c r="BB4" i="26"/>
  <c r="BA4" i="26"/>
  <c r="BC3" i="26"/>
  <c r="BB3" i="26"/>
  <c r="BA3" i="26"/>
  <c r="AZ3" i="26"/>
  <c r="BC2" i="26"/>
  <c r="BB2" i="26"/>
  <c r="BA2" i="26"/>
  <c r="AV2" i="26"/>
  <c r="AY16" i="26"/>
  <c r="AX16" i="26"/>
  <c r="AW16" i="26"/>
  <c r="AY15" i="26"/>
  <c r="AX15" i="26"/>
  <c r="AW15" i="26"/>
  <c r="AV15" i="26"/>
  <c r="AY14" i="26"/>
  <c r="AX14" i="26"/>
  <c r="AW14" i="26"/>
  <c r="AV14" i="26"/>
  <c r="AY12" i="26"/>
  <c r="AX12" i="26"/>
  <c r="AW12" i="26"/>
  <c r="AY10" i="26"/>
  <c r="AX10" i="26"/>
  <c r="AW10" i="26"/>
  <c r="AY9" i="26"/>
  <c r="AX9" i="26"/>
  <c r="AW9" i="26"/>
  <c r="AV9" i="26"/>
  <c r="AY8" i="26"/>
  <c r="AX8" i="26"/>
  <c r="AW8" i="26"/>
  <c r="AY7" i="26"/>
  <c r="AX7" i="26"/>
  <c r="AW7" i="26"/>
  <c r="AY6" i="26"/>
  <c r="AX6" i="26"/>
  <c r="AW6" i="26"/>
  <c r="AV6" i="26"/>
  <c r="AY5" i="26"/>
  <c r="AX5" i="26"/>
  <c r="AW5" i="26"/>
  <c r="AY4" i="26"/>
  <c r="AX4" i="26"/>
  <c r="AW4" i="26"/>
  <c r="AY3" i="26"/>
  <c r="AX3" i="26"/>
  <c r="AW3" i="26"/>
  <c r="AY2" i="26"/>
  <c r="AX2" i="26"/>
  <c r="AW2" i="26"/>
  <c r="AR2" i="26"/>
  <c r="AU17" i="26"/>
  <c r="AT17" i="26"/>
  <c r="AU16" i="26"/>
  <c r="AT16" i="26"/>
  <c r="AS16" i="26"/>
  <c r="AU15" i="26"/>
  <c r="AT15" i="26"/>
  <c r="AS15" i="26"/>
  <c r="AR15" i="26"/>
  <c r="AU14" i="26"/>
  <c r="AT14" i="26"/>
  <c r="AS14" i="26"/>
  <c r="AU12" i="26"/>
  <c r="AT12" i="26"/>
  <c r="AS12" i="26"/>
  <c r="AU10" i="26"/>
  <c r="AT10" i="26"/>
  <c r="AS10" i="26"/>
  <c r="AR10" i="26"/>
  <c r="AU9" i="26"/>
  <c r="AT9" i="26"/>
  <c r="AS9" i="26"/>
  <c r="AU8" i="26"/>
  <c r="AT8" i="26"/>
  <c r="AS8" i="26"/>
  <c r="AU7" i="26"/>
  <c r="AT7" i="26"/>
  <c r="AS7" i="26"/>
  <c r="AU6" i="26"/>
  <c r="AT6" i="26"/>
  <c r="AS6" i="26"/>
  <c r="AU5" i="26"/>
  <c r="AT5" i="26"/>
  <c r="AS5" i="26"/>
  <c r="AR5" i="26"/>
  <c r="AU4" i="26"/>
  <c r="AT4" i="26"/>
  <c r="AS4" i="26"/>
  <c r="AR4" i="26"/>
  <c r="AU3" i="26"/>
  <c r="AT3" i="26"/>
  <c r="AS3" i="26"/>
  <c r="AU2" i="26"/>
  <c r="AT2" i="26"/>
  <c r="AS2" i="26"/>
  <c r="AN16" i="26"/>
  <c r="AQ17" i="26"/>
  <c r="AQ16" i="26"/>
  <c r="AP16" i="26"/>
  <c r="AO16" i="26"/>
  <c r="AN14" i="26"/>
  <c r="AQ12" i="26"/>
  <c r="AP12" i="26"/>
  <c r="AO12" i="26"/>
  <c r="AQ10" i="26"/>
  <c r="AP10" i="26"/>
  <c r="AO10" i="26"/>
  <c r="AN10" i="26"/>
  <c r="AQ9" i="26"/>
  <c r="AP9" i="26"/>
  <c r="AO9" i="26"/>
  <c r="AN9" i="26"/>
  <c r="AQ8" i="26"/>
  <c r="AP8" i="26"/>
  <c r="AO8" i="26"/>
  <c r="AN8" i="26"/>
  <c r="AQ7" i="26"/>
  <c r="AP7" i="26"/>
  <c r="AO7" i="26"/>
  <c r="AQ6" i="26"/>
  <c r="AP6" i="26"/>
  <c r="AO6" i="26"/>
  <c r="AN6" i="26"/>
  <c r="AQ5" i="26"/>
  <c r="AP5" i="26"/>
  <c r="AO5" i="26"/>
  <c r="AN5" i="26"/>
  <c r="AQ4" i="26"/>
  <c r="AP4" i="26"/>
  <c r="AO4" i="26"/>
  <c r="AQ3" i="26"/>
  <c r="AP3" i="26"/>
  <c r="AO3" i="26"/>
  <c r="AQ2" i="26"/>
  <c r="AP2" i="26"/>
  <c r="AO2" i="26"/>
  <c r="AN2" i="26"/>
  <c r="AQ14" i="26"/>
  <c r="AP14" i="26"/>
  <c r="AO14" i="26"/>
  <c r="AK14" i="26"/>
  <c r="AL14" i="26"/>
  <c r="AM14" i="26"/>
  <c r="AJ14" i="26"/>
  <c r="AJ15" i="26"/>
  <c r="AM17" i="26"/>
  <c r="AL17" i="26"/>
  <c r="AM16" i="26"/>
  <c r="AL16" i="26"/>
  <c r="AK16" i="26"/>
  <c r="AM15" i="26"/>
  <c r="AL15" i="26"/>
  <c r="AK15" i="26"/>
  <c r="AM10" i="26"/>
  <c r="AL10" i="26"/>
  <c r="AK10" i="26"/>
  <c r="AJ10" i="26"/>
  <c r="AM9" i="26"/>
  <c r="AL9" i="26"/>
  <c r="AK9" i="26"/>
  <c r="AJ9" i="26"/>
  <c r="AM8" i="26"/>
  <c r="AL8" i="26"/>
  <c r="AK8" i="26"/>
  <c r="AM7" i="26"/>
  <c r="AL7" i="26"/>
  <c r="AK7" i="26"/>
  <c r="AM6" i="26"/>
  <c r="AL6" i="26"/>
  <c r="AK6" i="26"/>
  <c r="AJ6" i="26"/>
  <c r="AM5" i="26"/>
  <c r="AL5" i="26"/>
  <c r="AK5" i="26"/>
  <c r="AM4" i="26"/>
  <c r="AL4" i="26"/>
  <c r="AK4" i="26"/>
  <c r="AM3" i="26"/>
  <c r="AL3" i="26"/>
  <c r="AK3" i="26"/>
  <c r="AM2" i="26"/>
  <c r="AL2" i="26"/>
  <c r="AK2" i="26"/>
  <c r="AM12" i="26"/>
  <c r="AL12" i="26"/>
  <c r="AK12" i="26"/>
  <c r="AF2" i="26"/>
  <c r="AI17" i="26"/>
  <c r="AH17" i="26"/>
  <c r="AI16" i="26"/>
  <c r="AH16" i="26"/>
  <c r="AG16" i="26"/>
  <c r="AF16" i="26"/>
  <c r="AI15" i="26"/>
  <c r="AH15" i="26"/>
  <c r="AG15" i="26"/>
  <c r="AF15" i="26"/>
  <c r="AI14" i="26"/>
  <c r="AH14" i="26"/>
  <c r="AG14" i="26"/>
  <c r="AI12" i="26"/>
  <c r="AH12" i="26"/>
  <c r="AG12" i="26"/>
  <c r="AI10" i="26"/>
  <c r="AH10" i="26"/>
  <c r="AG10" i="26"/>
  <c r="AF10" i="26"/>
  <c r="AI9" i="26"/>
  <c r="AH9" i="26"/>
  <c r="AG9" i="26"/>
  <c r="AF9" i="26"/>
  <c r="AI8" i="26"/>
  <c r="AH8" i="26"/>
  <c r="AG8" i="26"/>
  <c r="AI7" i="26"/>
  <c r="AH7" i="26"/>
  <c r="AG7" i="26"/>
  <c r="AI6" i="26"/>
  <c r="AH6" i="26"/>
  <c r="AG6" i="26"/>
  <c r="AF6" i="26"/>
  <c r="AI5" i="26"/>
  <c r="AH5" i="26"/>
  <c r="AG5" i="26"/>
  <c r="AF5" i="26"/>
  <c r="AI4" i="26"/>
  <c r="AH4" i="26"/>
  <c r="AG4" i="26"/>
  <c r="AI3" i="26"/>
  <c r="AH3" i="26"/>
  <c r="AG3" i="26"/>
  <c r="AI2" i="26"/>
  <c r="AH2" i="26"/>
  <c r="AG2" i="26"/>
  <c r="AB2" i="26"/>
  <c r="AE17" i="26"/>
  <c r="AE16" i="26"/>
  <c r="AD16" i="26"/>
  <c r="AC16" i="26"/>
  <c r="AB16" i="26"/>
  <c r="AE15" i="26"/>
  <c r="AD15" i="26"/>
  <c r="AC15" i="26"/>
  <c r="AB15" i="26"/>
  <c r="AE14" i="26"/>
  <c r="AD14" i="26"/>
  <c r="AC14" i="26"/>
  <c r="AE12" i="26"/>
  <c r="AD12" i="26"/>
  <c r="AC12" i="26"/>
  <c r="AE10" i="26"/>
  <c r="AD10" i="26"/>
  <c r="AC10" i="26"/>
  <c r="AE9" i="26"/>
  <c r="AD9" i="26"/>
  <c r="AC9" i="26"/>
  <c r="AB9" i="26"/>
  <c r="AE8" i="26"/>
  <c r="AD8" i="26"/>
  <c r="AC8" i="26"/>
  <c r="AE7" i="26"/>
  <c r="AD7" i="26"/>
  <c r="AC7" i="26"/>
  <c r="AE6" i="26"/>
  <c r="AD6" i="26"/>
  <c r="AC6" i="26"/>
  <c r="AB6" i="26"/>
  <c r="AE5" i="26"/>
  <c r="AD5" i="26"/>
  <c r="AC5" i="26"/>
  <c r="AB5" i="26"/>
  <c r="AE4" i="26"/>
  <c r="AD4" i="26"/>
  <c r="AC4" i="26"/>
  <c r="AE3" i="26"/>
  <c r="AD3" i="26"/>
  <c r="AC3" i="26"/>
  <c r="AE2" i="26"/>
  <c r="AD2" i="26"/>
  <c r="AC2" i="26"/>
  <c r="AA17" i="26"/>
  <c r="AA16" i="26"/>
  <c r="Z16" i="26"/>
  <c r="Y16" i="26"/>
  <c r="AA15" i="26"/>
  <c r="Z15" i="26"/>
  <c r="Y15" i="26"/>
  <c r="AA14" i="26"/>
  <c r="Z14" i="26"/>
  <c r="Y14" i="26"/>
  <c r="AA12" i="26"/>
  <c r="Z12" i="26"/>
  <c r="Y12" i="26"/>
  <c r="AA10" i="26"/>
  <c r="Z10" i="26"/>
  <c r="Y10" i="26"/>
  <c r="AA9" i="26"/>
  <c r="Z9" i="26"/>
  <c r="Y9" i="26"/>
  <c r="X9" i="26"/>
  <c r="AA8" i="26"/>
  <c r="Z8" i="26"/>
  <c r="Y8" i="26"/>
  <c r="AA7" i="26"/>
  <c r="Z7" i="26"/>
  <c r="Y7" i="26"/>
  <c r="X7" i="26"/>
  <c r="AA6" i="26"/>
  <c r="Z6" i="26"/>
  <c r="Y6" i="26"/>
  <c r="AA5" i="26"/>
  <c r="Z5" i="26"/>
  <c r="Y5" i="26"/>
  <c r="AA4" i="26"/>
  <c r="Z4" i="26"/>
  <c r="Y4" i="26"/>
  <c r="AA3" i="26"/>
  <c r="Z3" i="26"/>
  <c r="Y3" i="26"/>
  <c r="AA2" i="26"/>
  <c r="Z2" i="26"/>
  <c r="Y2" i="26"/>
  <c r="U17" i="26"/>
  <c r="W16" i="26"/>
  <c r="V16" i="26"/>
  <c r="U16" i="26"/>
  <c r="W15" i="26"/>
  <c r="V15" i="26"/>
  <c r="U15" i="26"/>
  <c r="W14" i="26"/>
  <c r="V14" i="26"/>
  <c r="U14" i="26"/>
  <c r="W12" i="26"/>
  <c r="V12" i="26"/>
  <c r="U12" i="26"/>
  <c r="T12" i="26"/>
  <c r="W10" i="26"/>
  <c r="V10" i="26"/>
  <c r="U10" i="26"/>
  <c r="W9" i="26"/>
  <c r="V9" i="26"/>
  <c r="U9" i="26"/>
  <c r="W8" i="26"/>
  <c r="V8" i="26"/>
  <c r="U8" i="26"/>
  <c r="T8" i="26"/>
  <c r="W7" i="26"/>
  <c r="V7" i="26"/>
  <c r="U7" i="26"/>
  <c r="T7" i="26"/>
  <c r="W6" i="26"/>
  <c r="V6" i="26"/>
  <c r="U6" i="26"/>
  <c r="W5" i="26"/>
  <c r="V5" i="26"/>
  <c r="U5" i="26"/>
  <c r="T5" i="26"/>
  <c r="W4" i="26"/>
  <c r="V4" i="26"/>
  <c r="U4" i="26"/>
  <c r="W3" i="26"/>
  <c r="V3" i="26"/>
  <c r="U3" i="26"/>
  <c r="T3" i="26"/>
  <c r="W2" i="26"/>
  <c r="V2" i="26"/>
  <c r="U2" i="26"/>
  <c r="S17" i="26"/>
  <c r="R17" i="26"/>
  <c r="S16" i="26"/>
  <c r="R16" i="26"/>
  <c r="Q16" i="26"/>
  <c r="S15" i="26"/>
  <c r="R15" i="26"/>
  <c r="Q15" i="26"/>
  <c r="P15" i="26"/>
  <c r="S14" i="26"/>
  <c r="R14" i="26"/>
  <c r="Q14" i="26"/>
  <c r="P14" i="26"/>
  <c r="S12" i="26"/>
  <c r="R12" i="26"/>
  <c r="Q12" i="26"/>
  <c r="S10" i="26"/>
  <c r="R10" i="26"/>
  <c r="Q10" i="26"/>
  <c r="S9" i="26"/>
  <c r="R9" i="26"/>
  <c r="Q9" i="26"/>
  <c r="P9" i="26"/>
  <c r="S8" i="26"/>
  <c r="R8" i="26"/>
  <c r="Q8" i="26"/>
  <c r="P8" i="26"/>
  <c r="S7" i="26"/>
  <c r="R7" i="26"/>
  <c r="Q7" i="26"/>
  <c r="S6" i="26"/>
  <c r="R6" i="26"/>
  <c r="Q6" i="26"/>
  <c r="P6" i="26"/>
  <c r="S5" i="26"/>
  <c r="R5" i="26"/>
  <c r="Q5" i="26"/>
  <c r="P5" i="26"/>
  <c r="S4" i="26"/>
  <c r="R4" i="26"/>
  <c r="Q4" i="26"/>
  <c r="P4" i="26"/>
  <c r="S3" i="26"/>
  <c r="R3" i="26"/>
  <c r="Q3" i="26"/>
  <c r="S2" i="26"/>
  <c r="R2" i="26"/>
  <c r="Q2" i="26"/>
  <c r="O16" i="26"/>
  <c r="N16" i="26"/>
  <c r="O15" i="26"/>
  <c r="N15" i="26"/>
  <c r="M15" i="26"/>
  <c r="N14" i="26"/>
  <c r="M14" i="26"/>
  <c r="N12" i="26"/>
  <c r="O9" i="26"/>
  <c r="N9" i="26"/>
  <c r="M9" i="26"/>
  <c r="N8" i="26"/>
  <c r="O7" i="26"/>
  <c r="N7" i="26"/>
  <c r="M7" i="26"/>
  <c r="O6" i="26"/>
  <c r="M5" i="26"/>
  <c r="N4" i="26"/>
  <c r="O3" i="26"/>
  <c r="M3" i="26"/>
  <c r="N2" i="26"/>
  <c r="M2" i="26"/>
  <c r="A12" i="26"/>
  <c r="H12" i="26"/>
  <c r="G12" i="26"/>
  <c r="F12" i="26"/>
  <c r="F16" i="26"/>
  <c r="H17" i="26"/>
  <c r="F17" i="26"/>
  <c r="H16" i="26"/>
  <c r="G16" i="26"/>
  <c r="A16" i="26"/>
  <c r="H15" i="26"/>
  <c r="G15" i="26"/>
  <c r="F15" i="26"/>
  <c r="A15" i="26"/>
  <c r="H14" i="26"/>
  <c r="G14" i="26"/>
  <c r="F14" i="26"/>
  <c r="A14" i="26"/>
  <c r="H10" i="26"/>
  <c r="G10" i="26"/>
  <c r="F10" i="26"/>
  <c r="A10" i="26"/>
  <c r="H9" i="26"/>
  <c r="G9" i="26"/>
  <c r="F9" i="26"/>
  <c r="A9" i="26"/>
  <c r="H8" i="26"/>
  <c r="G8" i="26"/>
  <c r="F8" i="26"/>
  <c r="A8" i="26"/>
  <c r="H7" i="26"/>
  <c r="G7" i="26"/>
  <c r="F7" i="26"/>
  <c r="A7" i="26"/>
  <c r="H6" i="26"/>
  <c r="G6" i="26"/>
  <c r="F6" i="26"/>
  <c r="A6" i="26"/>
  <c r="H5" i="26"/>
  <c r="G5" i="26"/>
  <c r="F5" i="26"/>
  <c r="A5" i="26"/>
  <c r="H4" i="26"/>
  <c r="G4" i="26"/>
  <c r="F4" i="26"/>
  <c r="A4" i="26"/>
  <c r="H3" i="26"/>
  <c r="G3" i="26"/>
  <c r="F3" i="26"/>
  <c r="A3" i="26"/>
  <c r="H2" i="26"/>
  <c r="G2" i="26"/>
  <c r="F2" i="26"/>
  <c r="A2" i="26"/>
  <c r="A12" i="25"/>
  <c r="BK12" i="25"/>
  <c r="BJ12" i="25"/>
  <c r="BI12" i="25"/>
  <c r="BH12" i="25"/>
  <c r="BG12" i="25"/>
  <c r="BF12" i="25"/>
  <c r="BE12" i="25"/>
  <c r="BD12" i="25"/>
  <c r="BC12" i="25"/>
  <c r="BB12" i="25"/>
  <c r="BA12" i="25"/>
  <c r="AZ12" i="25"/>
  <c r="AY12" i="25"/>
  <c r="AX12" i="25"/>
  <c r="AW12" i="25"/>
  <c r="AU12" i="25"/>
  <c r="AT12" i="25"/>
  <c r="AS12" i="25"/>
  <c r="AQ12" i="25"/>
  <c r="AP12" i="25"/>
  <c r="AO12" i="25"/>
  <c r="AM12" i="25"/>
  <c r="AL12" i="25"/>
  <c r="AK12" i="25"/>
  <c r="AI12" i="25"/>
  <c r="AH12" i="25"/>
  <c r="AG12" i="25"/>
  <c r="AE12" i="25"/>
  <c r="AD12" i="25"/>
  <c r="AC12" i="25"/>
  <c r="AA12" i="25"/>
  <c r="Z12" i="25"/>
  <c r="Y12" i="25"/>
  <c r="W12" i="25"/>
  <c r="V12" i="25"/>
  <c r="U12" i="25"/>
  <c r="S12" i="25"/>
  <c r="R12" i="25"/>
  <c r="Q12" i="25"/>
  <c r="P12" i="25"/>
  <c r="O12" i="25"/>
  <c r="N12" i="25"/>
  <c r="M12" i="25"/>
  <c r="H12" i="25"/>
  <c r="G12" i="25"/>
  <c r="F12" i="25"/>
  <c r="F16" i="25"/>
  <c r="BK10" i="25"/>
  <c r="BJ10" i="25"/>
  <c r="BI10" i="25"/>
  <c r="BG10" i="25"/>
  <c r="BF10" i="25"/>
  <c r="BE10" i="25"/>
  <c r="BD10" i="25"/>
  <c r="BC10" i="25"/>
  <c r="BB10" i="25"/>
  <c r="BA10" i="25"/>
  <c r="AZ10" i="25"/>
  <c r="AY10" i="25"/>
  <c r="AX10" i="25"/>
  <c r="AW10" i="25"/>
  <c r="AU10" i="25"/>
  <c r="AT10" i="25"/>
  <c r="AS10" i="25"/>
  <c r="AR10" i="25"/>
  <c r="AQ10" i="25"/>
  <c r="AP10" i="25"/>
  <c r="AO10" i="25"/>
  <c r="AM10" i="25"/>
  <c r="AL10" i="25"/>
  <c r="AK10" i="25"/>
  <c r="AI10" i="25"/>
  <c r="AH10" i="25"/>
  <c r="AG10" i="25"/>
  <c r="AF10" i="25"/>
  <c r="AE10" i="25"/>
  <c r="AD10" i="25"/>
  <c r="AC10" i="25"/>
  <c r="AA10" i="25"/>
  <c r="Z10" i="25"/>
  <c r="Y10" i="25"/>
  <c r="W10" i="25"/>
  <c r="V10" i="25"/>
  <c r="U10" i="25"/>
  <c r="T10" i="25"/>
  <c r="S10" i="25"/>
  <c r="R10" i="25"/>
  <c r="Q10" i="25"/>
  <c r="O10" i="25"/>
  <c r="BK17" i="25"/>
  <c r="BC17" i="25"/>
  <c r="AY17" i="25"/>
  <c r="AU17" i="25"/>
  <c r="AQ17" i="25"/>
  <c r="AM17" i="25"/>
  <c r="W17" i="25"/>
  <c r="S17" i="25"/>
  <c r="BK16" i="25"/>
  <c r="BG16" i="25"/>
  <c r="BC16" i="25"/>
  <c r="AY16" i="25"/>
  <c r="AU16" i="25"/>
  <c r="AQ16" i="25"/>
  <c r="AM16" i="25"/>
  <c r="AI16" i="25"/>
  <c r="AE16" i="25"/>
  <c r="AA16" i="25"/>
  <c r="W16" i="25"/>
  <c r="S16" i="25"/>
  <c r="O16" i="25"/>
  <c r="BK15" i="25"/>
  <c r="BG15" i="25"/>
  <c r="BC15" i="25"/>
  <c r="AY15" i="25"/>
  <c r="AU15" i="25"/>
  <c r="AQ15" i="25"/>
  <c r="AM15" i="25"/>
  <c r="AI15" i="25"/>
  <c r="AE15" i="25"/>
  <c r="AA15" i="25"/>
  <c r="W15" i="25"/>
  <c r="S15" i="25"/>
  <c r="BK14" i="25"/>
  <c r="BG14" i="25"/>
  <c r="BC14" i="25"/>
  <c r="AY14" i="25"/>
  <c r="AU14" i="25"/>
  <c r="AQ14" i="25"/>
  <c r="AM14" i="25"/>
  <c r="AI14" i="25"/>
  <c r="AE14" i="25"/>
  <c r="AA14" i="25"/>
  <c r="W14" i="25"/>
  <c r="S14" i="25"/>
  <c r="O14" i="25"/>
  <c r="BK9" i="25"/>
  <c r="BG9" i="25"/>
  <c r="BC9" i="25"/>
  <c r="AY9" i="25"/>
  <c r="AU9" i="25"/>
  <c r="AQ9" i="25"/>
  <c r="AM9" i="25"/>
  <c r="AI9" i="25"/>
  <c r="AE9" i="25"/>
  <c r="AA9" i="25"/>
  <c r="W9" i="25"/>
  <c r="S9" i="25"/>
  <c r="BK8" i="25"/>
  <c r="BG8" i="25"/>
  <c r="BC8" i="25"/>
  <c r="AY8" i="25"/>
  <c r="AU8" i="25"/>
  <c r="AQ8" i="25"/>
  <c r="AM8" i="25"/>
  <c r="AI8" i="25"/>
  <c r="AE8" i="25"/>
  <c r="AA8" i="25"/>
  <c r="W8" i="25"/>
  <c r="S8" i="25"/>
  <c r="BK7" i="25"/>
  <c r="BG7" i="25"/>
  <c r="BC7" i="25"/>
  <c r="AY7" i="25"/>
  <c r="AU7" i="25"/>
  <c r="AQ7" i="25"/>
  <c r="AM7" i="25"/>
  <c r="AI7" i="25"/>
  <c r="AE7" i="25"/>
  <c r="AA7" i="25"/>
  <c r="W7" i="25"/>
  <c r="S7" i="25"/>
  <c r="O7" i="25"/>
  <c r="BK6" i="25"/>
  <c r="BG6" i="25"/>
  <c r="BC6" i="25"/>
  <c r="AY6" i="25"/>
  <c r="AU6" i="25"/>
  <c r="AQ6" i="25"/>
  <c r="AM6" i="25"/>
  <c r="AI6" i="25"/>
  <c r="AE6" i="25"/>
  <c r="AA6" i="25"/>
  <c r="W6" i="25"/>
  <c r="S6" i="25"/>
  <c r="O6" i="25"/>
  <c r="BK5" i="25"/>
  <c r="BG5" i="25"/>
  <c r="BC5" i="25"/>
  <c r="AY5" i="25"/>
  <c r="AU5" i="25"/>
  <c r="AQ5" i="25"/>
  <c r="AM5" i="25"/>
  <c r="AI5" i="25"/>
  <c r="AE5" i="25"/>
  <c r="AA5" i="25"/>
  <c r="W5" i="25"/>
  <c r="S5" i="25"/>
  <c r="O5" i="25"/>
  <c r="BK4" i="25"/>
  <c r="BG4" i="25"/>
  <c r="BC4" i="25"/>
  <c r="AY4" i="25"/>
  <c r="AU4" i="25"/>
  <c r="AQ4" i="25"/>
  <c r="AM4" i="25"/>
  <c r="AI4" i="25"/>
  <c r="AE4" i="25"/>
  <c r="AA4" i="25"/>
  <c r="W4" i="25"/>
  <c r="S4" i="25"/>
  <c r="BK3" i="25"/>
  <c r="BG3" i="25"/>
  <c r="BC3" i="25"/>
  <c r="AY3" i="25"/>
  <c r="AU3" i="25"/>
  <c r="AQ3" i="25"/>
  <c r="AM3" i="25"/>
  <c r="AI3" i="25"/>
  <c r="AE3" i="25"/>
  <c r="AA3" i="25"/>
  <c r="W3" i="25"/>
  <c r="S3" i="25"/>
  <c r="BK2" i="25"/>
  <c r="BG2" i="25"/>
  <c r="BC2" i="25"/>
  <c r="AY2" i="25"/>
  <c r="AU2" i="25"/>
  <c r="AQ2" i="25"/>
  <c r="AM2" i="25"/>
  <c r="AI2" i="25"/>
  <c r="AE2" i="25"/>
  <c r="AA2" i="25"/>
  <c r="W2" i="25"/>
  <c r="S2" i="25"/>
  <c r="BF17" i="25"/>
  <c r="BB17" i="25"/>
  <c r="AT17" i="25"/>
  <c r="AL17" i="25"/>
  <c r="Z17" i="25"/>
  <c r="V17" i="25"/>
  <c r="BJ16" i="25"/>
  <c r="BF16" i="25"/>
  <c r="BB16" i="25"/>
  <c r="AX16" i="25"/>
  <c r="AT16" i="25"/>
  <c r="AP16" i="25"/>
  <c r="AL16" i="25"/>
  <c r="AH16" i="25"/>
  <c r="AD16" i="25"/>
  <c r="Z16" i="25"/>
  <c r="V16" i="25"/>
  <c r="R16" i="25"/>
  <c r="N16" i="25"/>
  <c r="BJ15" i="25"/>
  <c r="BF15" i="25"/>
  <c r="BB15" i="25"/>
  <c r="AX15" i="25"/>
  <c r="AT15" i="25"/>
  <c r="AP15" i="25"/>
  <c r="AL15" i="25"/>
  <c r="AH15" i="25"/>
  <c r="AD15" i="25"/>
  <c r="Z15" i="25"/>
  <c r="V15" i="25"/>
  <c r="R15" i="25"/>
  <c r="N15" i="25"/>
  <c r="BJ14" i="25"/>
  <c r="BF14" i="25"/>
  <c r="BB14" i="25"/>
  <c r="AX14" i="25"/>
  <c r="AT14" i="25"/>
  <c r="AP14" i="25"/>
  <c r="AL14" i="25"/>
  <c r="AH14" i="25"/>
  <c r="AD14" i="25"/>
  <c r="Z14" i="25"/>
  <c r="V14" i="25"/>
  <c r="R14" i="25"/>
  <c r="N14" i="25"/>
  <c r="BJ9" i="25"/>
  <c r="BF9" i="25"/>
  <c r="BB9" i="25"/>
  <c r="AX9" i="25"/>
  <c r="AT9" i="25"/>
  <c r="AP9" i="25"/>
  <c r="AL9" i="25"/>
  <c r="AH9" i="25"/>
  <c r="AD9" i="25"/>
  <c r="Z9" i="25"/>
  <c r="V9" i="25"/>
  <c r="R9" i="25"/>
  <c r="N9" i="25"/>
  <c r="BJ8" i="25"/>
  <c r="BF8" i="25"/>
  <c r="BB8" i="25"/>
  <c r="AX8" i="25"/>
  <c r="AT8" i="25"/>
  <c r="AP8" i="25"/>
  <c r="AL8" i="25"/>
  <c r="AH8" i="25"/>
  <c r="AD8" i="25"/>
  <c r="Z8" i="25"/>
  <c r="V8" i="25"/>
  <c r="R8" i="25"/>
  <c r="N8" i="25"/>
  <c r="BJ7" i="25"/>
  <c r="BF7" i="25"/>
  <c r="BB7" i="25"/>
  <c r="AX7" i="25"/>
  <c r="AT7" i="25"/>
  <c r="AP7" i="25"/>
  <c r="AL7" i="25"/>
  <c r="AH7" i="25"/>
  <c r="AD7" i="25"/>
  <c r="Z7" i="25"/>
  <c r="V7" i="25"/>
  <c r="R7" i="25"/>
  <c r="BJ6" i="25"/>
  <c r="BF6" i="25"/>
  <c r="BB6" i="25"/>
  <c r="AX6" i="25"/>
  <c r="AT6" i="25"/>
  <c r="AP6" i="25"/>
  <c r="AL6" i="25"/>
  <c r="AH6" i="25"/>
  <c r="AD6" i="25"/>
  <c r="Z6" i="25"/>
  <c r="V6" i="25"/>
  <c r="R6" i="25"/>
  <c r="N6" i="25"/>
  <c r="BJ5" i="25"/>
  <c r="BF5" i="25"/>
  <c r="BB5" i="25"/>
  <c r="AX5" i="25"/>
  <c r="AT5" i="25"/>
  <c r="AP5" i="25"/>
  <c r="AL5" i="25"/>
  <c r="AH5" i="25"/>
  <c r="AD5" i="25"/>
  <c r="Z5" i="25"/>
  <c r="V5" i="25"/>
  <c r="R5" i="25"/>
  <c r="N5" i="25"/>
  <c r="BJ4" i="25"/>
  <c r="BF4" i="25"/>
  <c r="BB4" i="25"/>
  <c r="AX4" i="25"/>
  <c r="AT4" i="25"/>
  <c r="AP4" i="25"/>
  <c r="AL4" i="25"/>
  <c r="AH4" i="25"/>
  <c r="AD4" i="25"/>
  <c r="Z4" i="25"/>
  <c r="V4" i="25"/>
  <c r="R4" i="25"/>
  <c r="BJ3" i="25"/>
  <c r="BF3" i="25"/>
  <c r="BB3" i="25"/>
  <c r="AX3" i="25"/>
  <c r="AT3" i="25"/>
  <c r="AP3" i="25"/>
  <c r="AL3" i="25"/>
  <c r="AH3" i="25"/>
  <c r="AD3" i="25"/>
  <c r="Z3" i="25"/>
  <c r="V3" i="25"/>
  <c r="R3" i="25"/>
  <c r="N3" i="25"/>
  <c r="BJ2" i="25"/>
  <c r="BF2" i="25"/>
  <c r="BB2" i="25"/>
  <c r="AX2" i="25"/>
  <c r="AT2" i="25"/>
  <c r="AP2" i="25"/>
  <c r="AL2" i="25"/>
  <c r="AH2" i="25"/>
  <c r="AD2" i="25"/>
  <c r="Z2" i="25"/>
  <c r="V2" i="25"/>
  <c r="R2" i="25"/>
  <c r="N2" i="25"/>
  <c r="BI17" i="25"/>
  <c r="BE17" i="25"/>
  <c r="BA17" i="25"/>
  <c r="AW17" i="25"/>
  <c r="Q17" i="25"/>
  <c r="BI16" i="25"/>
  <c r="BE16" i="25"/>
  <c r="BA16" i="25"/>
  <c r="AW16" i="25"/>
  <c r="AS16" i="25"/>
  <c r="AO16" i="25"/>
  <c r="AK16" i="25"/>
  <c r="AG16" i="25"/>
  <c r="AC16" i="25"/>
  <c r="Y16" i="25"/>
  <c r="U16" i="25"/>
  <c r="Q16" i="25"/>
  <c r="M16" i="25"/>
  <c r="BI15" i="25"/>
  <c r="BE15" i="25"/>
  <c r="BA15" i="25"/>
  <c r="AW15" i="25"/>
  <c r="AS15" i="25"/>
  <c r="AO15" i="25"/>
  <c r="AK15" i="25"/>
  <c r="AG15" i="25"/>
  <c r="AC15" i="25"/>
  <c r="Y15" i="25"/>
  <c r="U15" i="25"/>
  <c r="Q15" i="25"/>
  <c r="BI14" i="25"/>
  <c r="BE14" i="25"/>
  <c r="BA14" i="25"/>
  <c r="AW14" i="25"/>
  <c r="AS14" i="25"/>
  <c r="AO14" i="25"/>
  <c r="AK14" i="25"/>
  <c r="AG14" i="25"/>
  <c r="AC14" i="25"/>
  <c r="Y14" i="25"/>
  <c r="U14" i="25"/>
  <c r="Q14" i="25"/>
  <c r="M14" i="25"/>
  <c r="BI9" i="25"/>
  <c r="BE9" i="25"/>
  <c r="BA9" i="25"/>
  <c r="AW9" i="25"/>
  <c r="AS9" i="25"/>
  <c r="AO9" i="25"/>
  <c r="AK9" i="25"/>
  <c r="AG9" i="25"/>
  <c r="AC9" i="25"/>
  <c r="Y9" i="25"/>
  <c r="U9" i="25"/>
  <c r="Q9" i="25"/>
  <c r="BI8" i="25"/>
  <c r="BE8" i="25"/>
  <c r="BA8" i="25"/>
  <c r="AW8" i="25"/>
  <c r="AS8" i="25"/>
  <c r="AO8" i="25"/>
  <c r="AK8" i="25"/>
  <c r="AG8" i="25"/>
  <c r="AC8" i="25"/>
  <c r="Y8" i="25"/>
  <c r="U8" i="25"/>
  <c r="Q8" i="25"/>
  <c r="M8" i="25"/>
  <c r="BI7" i="25"/>
  <c r="BE7" i="25"/>
  <c r="BA7" i="25"/>
  <c r="AW7" i="25"/>
  <c r="AS7" i="25"/>
  <c r="AO7" i="25"/>
  <c r="AK7" i="25"/>
  <c r="AG7" i="25"/>
  <c r="AC7" i="25"/>
  <c r="Y7" i="25"/>
  <c r="U7" i="25"/>
  <c r="Q7" i="25"/>
  <c r="M7" i="25"/>
  <c r="BI6" i="25"/>
  <c r="BE6" i="25"/>
  <c r="BA6" i="25"/>
  <c r="AW6" i="25"/>
  <c r="AS6" i="25"/>
  <c r="AO6" i="25"/>
  <c r="AK6" i="25"/>
  <c r="AG6" i="25"/>
  <c r="AC6" i="25"/>
  <c r="Y6" i="25"/>
  <c r="U6" i="25"/>
  <c r="Q6" i="25"/>
  <c r="M6" i="25"/>
  <c r="BI5" i="25"/>
  <c r="BE5" i="25"/>
  <c r="BA5" i="25"/>
  <c r="AW5" i="25"/>
  <c r="AS5" i="25"/>
  <c r="AO5" i="25"/>
  <c r="AK5" i="25"/>
  <c r="AG5" i="25"/>
  <c r="AC5" i="25"/>
  <c r="Y5" i="25"/>
  <c r="U5" i="25"/>
  <c r="Q5" i="25"/>
  <c r="M5" i="25"/>
  <c r="BI4" i="25"/>
  <c r="BE4" i="25"/>
  <c r="BA4" i="25"/>
  <c r="AW4" i="25"/>
  <c r="AS4" i="25"/>
  <c r="AO4" i="25"/>
  <c r="AK4" i="25"/>
  <c r="AG4" i="25"/>
  <c r="AC4" i="25"/>
  <c r="Y4" i="25"/>
  <c r="U4" i="25"/>
  <c r="Q4" i="25"/>
  <c r="M4" i="25"/>
  <c r="BI3" i="25"/>
  <c r="BE3" i="25"/>
  <c r="BA3" i="25"/>
  <c r="AW3" i="25"/>
  <c r="AS3" i="25"/>
  <c r="AO3" i="25"/>
  <c r="AK3" i="25"/>
  <c r="AG3" i="25"/>
  <c r="AC3" i="25"/>
  <c r="Y3" i="25"/>
  <c r="U3" i="25"/>
  <c r="Q3" i="25"/>
  <c r="M3" i="25"/>
  <c r="BI2" i="25"/>
  <c r="BE2" i="25"/>
  <c r="BA2" i="25"/>
  <c r="AW2" i="25"/>
  <c r="AS2" i="25"/>
  <c r="AO2" i="25"/>
  <c r="AK2" i="25"/>
  <c r="AG2" i="25"/>
  <c r="AC2" i="25"/>
  <c r="Y2" i="25"/>
  <c r="U2" i="25"/>
  <c r="Q2" i="25"/>
  <c r="M2" i="25"/>
  <c r="AN16" i="25"/>
  <c r="AJ16" i="25"/>
  <c r="AF16" i="25"/>
  <c r="AB16" i="25"/>
  <c r="T16" i="25"/>
  <c r="P16" i="25"/>
  <c r="BD15" i="25"/>
  <c r="AZ15" i="25"/>
  <c r="AJ15" i="25"/>
  <c r="AF15" i="25"/>
  <c r="AB15" i="25"/>
  <c r="T15" i="25"/>
  <c r="P15" i="25"/>
  <c r="BH14" i="25"/>
  <c r="BD14" i="25"/>
  <c r="AV14" i="25"/>
  <c r="AN14" i="25"/>
  <c r="AJ14" i="25"/>
  <c r="X14" i="25"/>
  <c r="T14" i="25"/>
  <c r="P14" i="25"/>
  <c r="BH9" i="25"/>
  <c r="BD9" i="25"/>
  <c r="AZ9" i="25"/>
  <c r="AV9" i="25"/>
  <c r="AR9" i="25"/>
  <c r="AB9" i="25"/>
  <c r="X9" i="25"/>
  <c r="T9" i="25"/>
  <c r="BH8" i="25"/>
  <c r="AZ8" i="25"/>
  <c r="AV8" i="25"/>
  <c r="AR8" i="25"/>
  <c r="AN8" i="25"/>
  <c r="X8" i="25"/>
  <c r="T8" i="25"/>
  <c r="P8" i="25"/>
  <c r="AZ7" i="25"/>
  <c r="AV7" i="25"/>
  <c r="AR7" i="25"/>
  <c r="AJ7" i="25"/>
  <c r="AF7" i="25"/>
  <c r="AB7" i="25"/>
  <c r="X7" i="25"/>
  <c r="T7" i="25"/>
  <c r="BH6" i="25"/>
  <c r="BD6" i="25"/>
  <c r="AZ6" i="25"/>
  <c r="AV6" i="25"/>
  <c r="AN6" i="25"/>
  <c r="AJ6" i="25"/>
  <c r="AB6" i="25"/>
  <c r="X6" i="25"/>
  <c r="BH5" i="25"/>
  <c r="BD5" i="25"/>
  <c r="AZ5" i="25"/>
  <c r="AR5" i="25"/>
  <c r="AN5" i="25"/>
  <c r="AJ5" i="25"/>
  <c r="AF5" i="25"/>
  <c r="AB5" i="25"/>
  <c r="BD4" i="25"/>
  <c r="AZ4" i="25"/>
  <c r="AV4" i="25"/>
  <c r="AR4" i="25"/>
  <c r="AN4" i="25"/>
  <c r="AJ4" i="25"/>
  <c r="AF4" i="25"/>
  <c r="AB4" i="25"/>
  <c r="X4" i="25"/>
  <c r="T4" i="25"/>
  <c r="P4" i="25"/>
  <c r="AZ3" i="25"/>
  <c r="AV3" i="25"/>
  <c r="AN3" i="25"/>
  <c r="AJ3" i="25"/>
  <c r="AF3" i="25"/>
  <c r="AB3" i="25"/>
  <c r="X3" i="25"/>
  <c r="T3" i="25"/>
  <c r="P3" i="25"/>
  <c r="BH2" i="25"/>
  <c r="AZ2" i="25"/>
  <c r="AR2" i="25"/>
  <c r="AN2" i="25"/>
  <c r="AF2" i="25"/>
  <c r="AB2" i="25"/>
  <c r="X2" i="25"/>
  <c r="T2" i="25"/>
  <c r="P2" i="25"/>
  <c r="H17" i="25"/>
  <c r="F17" i="25"/>
  <c r="H16" i="25"/>
  <c r="G16" i="25"/>
  <c r="A16" i="25"/>
  <c r="H15" i="25"/>
  <c r="G15" i="25"/>
  <c r="F15" i="25"/>
  <c r="A15" i="25"/>
  <c r="H14" i="25"/>
  <c r="G14" i="25"/>
  <c r="F14" i="25"/>
  <c r="A14" i="25"/>
  <c r="H10" i="25"/>
  <c r="G10" i="25"/>
  <c r="F10" i="25"/>
  <c r="A10" i="25"/>
  <c r="H9" i="25"/>
  <c r="G9" i="25"/>
  <c r="F9" i="25"/>
  <c r="A9" i="25"/>
  <c r="H8" i="25"/>
  <c r="G8" i="25"/>
  <c r="F8" i="25"/>
  <c r="A8" i="25"/>
  <c r="H7" i="25"/>
  <c r="G7" i="25"/>
  <c r="F7" i="25"/>
  <c r="A7" i="25"/>
  <c r="H6" i="25"/>
  <c r="G6" i="25"/>
  <c r="F6" i="25"/>
  <c r="A6" i="25"/>
  <c r="H5" i="25"/>
  <c r="G5" i="25"/>
  <c r="F5" i="25"/>
  <c r="A5" i="25"/>
  <c r="H4" i="25"/>
  <c r="G4" i="25"/>
  <c r="F4" i="25"/>
  <c r="A4" i="25"/>
  <c r="H3" i="25"/>
  <c r="G3" i="25"/>
  <c r="F3" i="25"/>
  <c r="A3" i="25"/>
  <c r="H2" i="25"/>
  <c r="G2" i="25"/>
  <c r="F2" i="25"/>
  <c r="A2" i="25"/>
  <c r="D53" i="1"/>
  <c r="L2" i="26" s="1"/>
  <c r="M53" i="30"/>
  <c r="L11" i="25" s="1"/>
  <c r="C19" i="1"/>
  <c r="L2" i="24" s="1"/>
  <c r="N3" i="23"/>
  <c r="M38" i="5"/>
  <c r="AF17" i="22" s="1"/>
  <c r="AB5" i="22"/>
  <c r="T15" i="23"/>
  <c r="T8" i="23"/>
  <c r="AN2" i="22"/>
  <c r="P12" i="24"/>
  <c r="Q3" i="24"/>
  <c r="M33" i="16"/>
  <c r="L15" i="22" s="1"/>
  <c r="X2" i="26"/>
  <c r="C19" i="8"/>
  <c r="L8" i="24" s="1"/>
  <c r="C19" i="4"/>
  <c r="L4" i="24" s="1"/>
  <c r="N4" i="24"/>
  <c r="O3" i="24"/>
  <c r="BD3" i="23"/>
  <c r="D41" i="5"/>
  <c r="AR17" i="23" s="1"/>
  <c r="X3" i="23"/>
  <c r="M33" i="13"/>
  <c r="L16" i="22" s="1"/>
  <c r="M33" i="15"/>
  <c r="L10" i="22" s="1"/>
  <c r="T2" i="22"/>
  <c r="M33" i="27"/>
  <c r="L12" i="22"/>
  <c r="P12" i="22"/>
  <c r="P7" i="22"/>
  <c r="M33" i="3"/>
  <c r="L3" i="22" s="1"/>
  <c r="P3" i="22"/>
  <c r="B137" i="5"/>
  <c r="C19" i="16"/>
  <c r="L15" i="24" s="1"/>
  <c r="M33" i="17"/>
  <c r="L14" i="22" s="1"/>
  <c r="D65" i="5"/>
  <c r="BH17" i="26" s="1"/>
  <c r="M53" i="14"/>
  <c r="L9" i="25"/>
  <c r="M53" i="3"/>
  <c r="L3" i="25" s="1"/>
  <c r="C19" i="13"/>
  <c r="L16" i="24" s="1"/>
  <c r="M11" i="24"/>
  <c r="K8" i="5" l="1"/>
  <c r="G17" i="22" s="1"/>
  <c r="C19" i="12"/>
  <c r="L7" i="24" s="1"/>
  <c r="G53" i="5"/>
  <c r="O17" i="26" s="1"/>
  <c r="O2" i="26"/>
  <c r="D64" i="5"/>
  <c r="BD17" i="26" s="1"/>
  <c r="D53" i="30"/>
  <c r="L11" i="26" s="1"/>
  <c r="X12" i="25"/>
  <c r="M53" i="27"/>
  <c r="L12" i="25" s="1"/>
  <c r="M39" i="5"/>
  <c r="AJ17" i="22" s="1"/>
  <c r="M53" i="10"/>
  <c r="L6" i="25" s="1"/>
  <c r="D53" i="31"/>
  <c r="L13" i="26" s="1"/>
  <c r="P16" i="26"/>
  <c r="D53" i="13"/>
  <c r="L16" i="26" s="1"/>
  <c r="M53" i="13"/>
  <c r="L16" i="25" s="1"/>
  <c r="M55" i="5"/>
  <c r="T17" i="25" s="1"/>
  <c r="BD2" i="23"/>
  <c r="D44" i="5"/>
  <c r="BD17" i="23" s="1"/>
  <c r="AF6" i="25"/>
  <c r="X2" i="22"/>
  <c r="M33" i="1"/>
  <c r="L2" i="22" s="1"/>
  <c r="M33" i="10"/>
  <c r="L6" i="22" s="1"/>
  <c r="O2" i="25"/>
  <c r="P53" i="5"/>
  <c r="O17" i="25" s="1"/>
  <c r="AF3" i="26"/>
  <c r="D53" i="3"/>
  <c r="L3" i="26" s="1"/>
  <c r="P11" i="22"/>
  <c r="M33" i="30"/>
  <c r="L11" i="22" s="1"/>
  <c r="I19" i="5"/>
  <c r="R17" i="24" s="1"/>
  <c r="H19" i="5"/>
  <c r="Q17" i="24" s="1"/>
  <c r="F53" i="5"/>
  <c r="N17" i="26" s="1"/>
  <c r="M41" i="5"/>
  <c r="AR17" i="22" s="1"/>
  <c r="M53" i="15"/>
  <c r="L10" i="25" s="1"/>
  <c r="D33" i="15"/>
  <c r="L10" i="23" s="1"/>
  <c r="AV2" i="25"/>
  <c r="N53" i="5"/>
  <c r="M17" i="25" s="1"/>
  <c r="M60" i="5"/>
  <c r="AN17" i="25" s="1"/>
  <c r="M53" i="8"/>
  <c r="L8" i="25" s="1"/>
  <c r="M33" i="4"/>
  <c r="L4" i="22" s="1"/>
  <c r="M61" i="5"/>
  <c r="AR17" i="25" s="1"/>
  <c r="M40" i="5"/>
  <c r="AN17" i="22" s="1"/>
  <c r="D35" i="5"/>
  <c r="T17" i="23" s="1"/>
  <c r="D62" i="5"/>
  <c r="AV17" i="26" s="1"/>
  <c r="M33" i="8"/>
  <c r="L8" i="22" s="1"/>
  <c r="C19" i="27"/>
  <c r="L12" i="24" s="1"/>
  <c r="M12" i="24"/>
  <c r="M44" i="5"/>
  <c r="BD17" i="22" s="1"/>
  <c r="D53" i="9"/>
  <c r="L5" i="26" s="1"/>
  <c r="D37" i="5"/>
  <c r="AB17" i="23" s="1"/>
  <c r="P4" i="22"/>
  <c r="M35" i="5"/>
  <c r="T17" i="22" s="1"/>
  <c r="D59" i="5"/>
  <c r="AJ17" i="26" s="1"/>
  <c r="M59" i="5"/>
  <c r="AJ17" i="25" s="1"/>
  <c r="M53" i="16"/>
  <c r="L15" i="25" s="1"/>
  <c r="E33" i="5"/>
  <c r="M17" i="23" s="1"/>
  <c r="C19" i="30"/>
  <c r="L11" i="24" s="1"/>
  <c r="D53" i="27"/>
  <c r="L12" i="26" s="1"/>
  <c r="AJ2" i="26"/>
  <c r="D33" i="17"/>
  <c r="L14" i="23" s="1"/>
  <c r="M53" i="31"/>
  <c r="L13" i="25" s="1"/>
  <c r="D45" i="5"/>
  <c r="BH17" i="23" s="1"/>
  <c r="BH2" i="23"/>
  <c r="D33" i="10"/>
  <c r="L6" i="23" s="1"/>
  <c r="P6" i="23"/>
  <c r="T9" i="26"/>
  <c r="D53" i="14"/>
  <c r="L9" i="26" s="1"/>
  <c r="D38" i="5"/>
  <c r="AF17" i="23" s="1"/>
  <c r="D33" i="16"/>
  <c r="L15" i="23" s="1"/>
  <c r="D42" i="5"/>
  <c r="AV17" i="23" s="1"/>
  <c r="C19" i="17"/>
  <c r="L14" i="24" s="1"/>
  <c r="D33" i="4"/>
  <c r="L4" i="23" s="1"/>
  <c r="M37" i="5"/>
  <c r="AB17" i="22" s="1"/>
  <c r="C8" i="5"/>
  <c r="D33" i="13"/>
  <c r="L16" i="23" s="1"/>
  <c r="N33" i="5"/>
  <c r="M17" i="22" s="1"/>
  <c r="M45" i="5"/>
  <c r="BH17" i="22" s="1"/>
  <c r="D63" i="5"/>
  <c r="AZ17" i="26" s="1"/>
  <c r="D60" i="5"/>
  <c r="AN17" i="26" s="1"/>
  <c r="D53" i="10"/>
  <c r="L6" i="26" s="1"/>
  <c r="D55" i="5"/>
  <c r="T17" i="26" s="1"/>
  <c r="M53" i="4"/>
  <c r="L4" i="25" s="1"/>
  <c r="M56" i="5"/>
  <c r="X17" i="25" s="1"/>
  <c r="C21" i="5"/>
  <c r="Z17" i="24" s="1"/>
  <c r="F19" i="5"/>
  <c r="O17" i="24" s="1"/>
  <c r="G19" i="5"/>
  <c r="P17" i="24" s="1"/>
  <c r="Z6" i="24"/>
  <c r="D19" i="5"/>
  <c r="M17" i="24" s="1"/>
  <c r="N4" i="23"/>
  <c r="F33" i="5"/>
  <c r="N17" i="23" s="1"/>
  <c r="M57" i="5"/>
  <c r="AB17" i="25" s="1"/>
  <c r="M53" i="12"/>
  <c r="L7" i="25" s="1"/>
  <c r="D57" i="5"/>
  <c r="AB17" i="26" s="1"/>
  <c r="D53" i="12"/>
  <c r="L7" i="26" s="1"/>
  <c r="D53" i="16"/>
  <c r="L15" i="26" s="1"/>
  <c r="M53" i="17"/>
  <c r="L14" i="25" s="1"/>
  <c r="D53" i="15"/>
  <c r="L10" i="26" s="1"/>
  <c r="M33" i="14"/>
  <c r="L9" i="22" s="1"/>
  <c r="D56" i="5"/>
  <c r="X17" i="26" s="1"/>
  <c r="D33" i="8"/>
  <c r="L8" i="23" s="1"/>
  <c r="D33" i="1"/>
  <c r="D40" i="5"/>
  <c r="AN17" i="23" s="1"/>
  <c r="D33" i="3"/>
  <c r="L3" i="23" s="1"/>
  <c r="G33" i="5"/>
  <c r="O17" i="23" s="1"/>
  <c r="O2" i="23"/>
  <c r="D39" i="5"/>
  <c r="AJ17" i="23" s="1"/>
  <c r="D33" i="14"/>
  <c r="L9" i="23" s="1"/>
  <c r="T9" i="23"/>
  <c r="D34" i="5"/>
  <c r="P17" i="23" s="1"/>
  <c r="P2" i="23"/>
  <c r="M43" i="5"/>
  <c r="AZ17" i="22" s="1"/>
  <c r="M33" i="9"/>
  <c r="L5" i="22" s="1"/>
  <c r="P9" i="24"/>
  <c r="C19" i="14"/>
  <c r="L9" i="24" s="1"/>
  <c r="Q5" i="24"/>
  <c r="C19" i="9"/>
  <c r="L5" i="24" s="1"/>
  <c r="S5" i="24"/>
  <c r="C20" i="5"/>
  <c r="S17" i="24" s="1"/>
  <c r="D33" i="27"/>
  <c r="L12" i="23" s="1"/>
  <c r="D36" i="5"/>
  <c r="X17" i="23" s="1"/>
  <c r="M65" i="5"/>
  <c r="BH17" i="25" s="1"/>
  <c r="D33" i="12"/>
  <c r="L7" i="23" s="1"/>
  <c r="P33" i="5"/>
  <c r="O17" i="22" s="1"/>
  <c r="O3" i="22"/>
  <c r="O33" i="5"/>
  <c r="N17" i="22" s="1"/>
  <c r="AN13" i="23"/>
  <c r="D33" i="31"/>
  <c r="L13" i="23" s="1"/>
  <c r="X11" i="23"/>
  <c r="D33" i="30"/>
  <c r="L11" i="23" s="1"/>
  <c r="AN13" i="22"/>
  <c r="M33" i="31"/>
  <c r="L13" i="22" s="1"/>
  <c r="B138" i="5"/>
  <c r="A3" i="5" s="1"/>
  <c r="G17" i="23"/>
  <c r="G17" i="24"/>
  <c r="G17" i="26"/>
  <c r="G17" i="25"/>
  <c r="M36" i="5"/>
  <c r="X17" i="22" s="1"/>
  <c r="D43" i="5"/>
  <c r="AZ17" i="23" s="1"/>
  <c r="D33" i="9"/>
  <c r="L5" i="23" s="1"/>
  <c r="M34" i="5"/>
  <c r="P17" i="22" s="1"/>
  <c r="D61" i="5"/>
  <c r="AR17" i="26" s="1"/>
  <c r="M64" i="5"/>
  <c r="BD17" i="25" s="1"/>
  <c r="M54" i="5"/>
  <c r="P17" i="25" s="1"/>
  <c r="C22" i="5"/>
  <c r="AG17" i="24" s="1"/>
  <c r="C19" i="31"/>
  <c r="L13" i="24" s="1"/>
  <c r="E53" i="5"/>
  <c r="M17" i="26" s="1"/>
  <c r="D58" i="5"/>
  <c r="AF17" i="26" s="1"/>
  <c r="D53" i="17"/>
  <c r="L14" i="26" s="1"/>
  <c r="B116" i="5"/>
  <c r="A8" i="5" s="1"/>
  <c r="C19" i="15"/>
  <c r="L10" i="24" s="1"/>
  <c r="O10" i="24"/>
  <c r="M42" i="5"/>
  <c r="AV17" i="22" s="1"/>
  <c r="D53" i="8"/>
  <c r="L8" i="26" s="1"/>
  <c r="D53" i="4"/>
  <c r="L4" i="26" s="1"/>
  <c r="O53" i="5"/>
  <c r="N17" i="25" s="1"/>
  <c r="C23" i="5"/>
  <c r="AN17" i="24" s="1"/>
  <c r="M2" i="24"/>
  <c r="C19" i="10"/>
  <c r="L6" i="24" s="1"/>
  <c r="M33" i="5" l="1"/>
  <c r="L17" i="22" s="1"/>
  <c r="A17" i="24"/>
  <c r="A17" i="23"/>
  <c r="A17" i="22"/>
  <c r="A17" i="25"/>
  <c r="A17" i="26"/>
  <c r="D53" i="5"/>
  <c r="L17" i="26" s="1"/>
  <c r="M53" i="5"/>
  <c r="L17" i="25" s="1"/>
  <c r="L2" i="23"/>
  <c r="D33" i="5"/>
  <c r="L17" i="23" s="1"/>
  <c r="C19" i="5"/>
  <c r="L17" i="24" s="1"/>
</calcChain>
</file>

<file path=xl/sharedStrings.xml><?xml version="1.0" encoding="utf-8"?>
<sst xmlns="http://schemas.openxmlformats.org/spreadsheetml/2006/main" count="2535" uniqueCount="359">
  <si>
    <t xml:space="preserve">  roku</t>
  </si>
  <si>
    <t>Numer identyfikacyjny REGON</t>
  </si>
  <si>
    <t>Nazwa województwa</t>
  </si>
  <si>
    <t>SYMBOLE</t>
  </si>
  <si>
    <t>POWIAT</t>
  </si>
  <si>
    <t>GMINA</t>
  </si>
  <si>
    <t>TYP GM.</t>
  </si>
  <si>
    <t>ZWIĄZEK JST</t>
  </si>
  <si>
    <t>GRUPA</t>
  </si>
  <si>
    <t>Wyszczególnienie</t>
  </si>
  <si>
    <t>kwartału</t>
  </si>
  <si>
    <t>REGON</t>
  </si>
  <si>
    <t>WK</t>
  </si>
  <si>
    <t>PK</t>
  </si>
  <si>
    <t>GK</t>
  </si>
  <si>
    <t>GT</t>
  </si>
  <si>
    <t>PT</t>
  </si>
  <si>
    <t>ROK</t>
  </si>
  <si>
    <t>KWARTAL</t>
  </si>
  <si>
    <t>DAT_SKW</t>
  </si>
  <si>
    <t>UWAGI</t>
  </si>
  <si>
    <t xml:space="preserve">Nazwa jednostki sprawozdawczej </t>
  </si>
  <si>
    <t>Adres jednostki sprawozdawczej</t>
  </si>
  <si>
    <t>państwowego funduszu celowego posiadającego osobowość prawną</t>
  </si>
  <si>
    <t>samorządowej osoby prawnej utworzonej na podstawie odrębnych ustaw w celu wykonywania zadań publicznych</t>
  </si>
  <si>
    <t>regon</t>
  </si>
  <si>
    <t>rok</t>
  </si>
  <si>
    <t>kwartal</t>
  </si>
  <si>
    <t>. . . . . . . . . . . . . . . . . . . . . . . . . . . . .  .  .</t>
  </si>
  <si>
    <t>. . . . . . . . . . .</t>
  </si>
  <si>
    <t>. . . . . . . . . . . . . . . . .</t>
  </si>
  <si>
    <t>Główny księgowy / Skarbnik</t>
  </si>
  <si>
    <t>telefon</t>
  </si>
  <si>
    <t>rok m-c dzień</t>
  </si>
  <si>
    <t>wg stanu na koniec</t>
  </si>
  <si>
    <t xml:space="preserve">Rb-UZ  ROCZNE SPRAWOZDANIE UZUPEŁNIAJĄCE O STANIE ZOBOWIĄZAŃ </t>
  </si>
  <si>
    <t xml:space="preserve">WG TYTUŁÓW DŁUŻNYCH </t>
  </si>
  <si>
    <t>Adresat:</t>
  </si>
  <si>
    <t>W a l u t a</t>
  </si>
  <si>
    <t>EUR</t>
  </si>
  <si>
    <t>USD</t>
  </si>
  <si>
    <t>CHF</t>
  </si>
  <si>
    <t>papiery wartościowe</t>
  </si>
  <si>
    <t>1. łącznie (w. 2+3+4+5+6+7+8+9+10+11+12+13)</t>
  </si>
  <si>
    <t>2. grupa I</t>
  </si>
  <si>
    <t>3. grupa II</t>
  </si>
  <si>
    <t>4. grupa III</t>
  </si>
  <si>
    <t>5.grupa IV</t>
  </si>
  <si>
    <t>6. bank centralny</t>
  </si>
  <si>
    <t>7. banki</t>
  </si>
  <si>
    <t>8. pozostałe krajowe instytucje finansowe</t>
  </si>
  <si>
    <t>9. przedsiębiorstwa niefinansowe</t>
  </si>
  <si>
    <t>10. gospodarstwa domowe</t>
  </si>
  <si>
    <t>12. podmioty nalezące do strefy euro</t>
  </si>
  <si>
    <t>13. pozostałe podmioty zagraniczne</t>
  </si>
  <si>
    <t>wierzyciele</t>
  </si>
  <si>
    <t>zapadalność w latach</t>
  </si>
  <si>
    <t>łącznie       (kol. 3+4+5)</t>
  </si>
  <si>
    <t>( 0;1&gt;</t>
  </si>
  <si>
    <t>( 1;5&gt;</t>
  </si>
  <si>
    <t>pow. 5</t>
  </si>
  <si>
    <t>A1002</t>
  </si>
  <si>
    <t>A1003</t>
  </si>
  <si>
    <t>A1004</t>
  </si>
  <si>
    <t>A1005</t>
  </si>
  <si>
    <t>A1006</t>
  </si>
  <si>
    <t>A1007</t>
  </si>
  <si>
    <t>A1008</t>
  </si>
  <si>
    <t>łącznie         (kol. 3+4+5)</t>
  </si>
  <si>
    <t>WOJ.</t>
  </si>
  <si>
    <t>liczba identyfik.jedn.</t>
  </si>
  <si>
    <t>PAN i jednostki organizacyjnej tworzonej przez PAN</t>
  </si>
  <si>
    <t>samorządowej instytucji kultury</t>
  </si>
  <si>
    <t>licz.ident.jedn.</t>
  </si>
  <si>
    <t>regform</t>
  </si>
  <si>
    <t>niepusta</t>
  </si>
  <si>
    <t>nazwy</t>
  </si>
  <si>
    <t>TYP ZW.</t>
  </si>
  <si>
    <t>CZĘŚĆ BUDŻ.</t>
  </si>
  <si>
    <t>11. instytucje niekomercyjne działające na rzecz gospodarstw domowych</t>
  </si>
  <si>
    <t>kredyty i pożyczki</t>
  </si>
  <si>
    <t>uczelni publicznej</t>
  </si>
  <si>
    <t>instytucji gospodarki budżetowej</t>
  </si>
  <si>
    <t>Narodowego Funduszu Zdrowia</t>
  </si>
  <si>
    <t>ZUS</t>
  </si>
  <si>
    <t>KRUS oraz funduszy zarządzanych przez Prezesa KRUS</t>
  </si>
  <si>
    <t>funduszy zarządzanych przez ZUS</t>
  </si>
  <si>
    <t>Ogółem (kol. 3+4+5+6+7)</t>
  </si>
  <si>
    <t>PLN</t>
  </si>
  <si>
    <t>Pozostałe waluty wg średniego kursu NBP</t>
  </si>
  <si>
    <t>Pozostałe waluty wg średniej arytmetycznej</t>
  </si>
  <si>
    <t>agencji wykonawczej</t>
  </si>
  <si>
    <t>CZ_BU</t>
  </si>
  <si>
    <t>Nazwa powiatu / związku</t>
  </si>
  <si>
    <t>Nazwa gminy / związku</t>
  </si>
  <si>
    <t>* Nie dotyczy sprawozdań zbiorczych sporządzanych przez RIO. W przypadku braku głównego księgowego podpisuje tylko kierownik jednostki.</t>
  </si>
  <si>
    <t>Główny księgowy* / Skarbnik</t>
  </si>
  <si>
    <t>Kierownik jednostki (jednostki obsługującej)/ Przewodniczący Zarządu</t>
  </si>
  <si>
    <t>samodzielnego publicznego zakładu opieki zdrowotnej, dla którego podmiotem tworzącym jest minister, centralny organ administracji rządowej, wojewoda,  uczelnia medyczna</t>
  </si>
  <si>
    <t>państwowej instytucji kultury</t>
  </si>
  <si>
    <t>samodzielnego publicznego zakładu opieki zdrowotnej, dla którego podmiotem tworzącym jest jednostka samorządu terytorialnego</t>
  </si>
  <si>
    <t>państwowej osoby prawnej utworzonej na podstawie odrębnych ustaw w celu wykonywania zadań publicznych 
(z wyłączeniem agencji wykonawczych)</t>
  </si>
  <si>
    <t xml:space="preserve">A. Struktura walutowa tytułów dłużnych według wartości nominalnej </t>
  </si>
  <si>
    <t xml:space="preserve"> B. Struktura terminowa zobowiązań z tytułu zaciagniętych kredytów i pożyczek oraz wyemitowanych papierów wartościowych</t>
  </si>
  <si>
    <t xml:space="preserve"> B1. papiery wartościowe wg pierwotnego terminu zapadalności - stan na koniec okresu sprawozdawczego</t>
  </si>
  <si>
    <t xml:space="preserve"> B2. papiery wartościowe wg pozostałego terminu zapadalności - stan na koniec okresu sprawozdawczego</t>
  </si>
  <si>
    <t xml:space="preserve">      (wg wartości nominalnej)</t>
  </si>
  <si>
    <t xml:space="preserve"> B3. kredyty i pożyczki wg pierwotnego terminu zapadalności - stan na koniec okresu sprawozdawczego</t>
  </si>
  <si>
    <t xml:space="preserve"> B4. kredyty i pożyczki wg pozostałego terminu zapadalności - stan na koniec okresu sprawozdawczego</t>
  </si>
  <si>
    <t>A1102</t>
  </si>
  <si>
    <t>A1103</t>
  </si>
  <si>
    <t>A1104</t>
  </si>
  <si>
    <t>A1105</t>
  </si>
  <si>
    <t>A1106</t>
  </si>
  <si>
    <t>A1107</t>
  </si>
  <si>
    <t>A1108</t>
  </si>
  <si>
    <t>A1202</t>
  </si>
  <si>
    <t>A1203</t>
  </si>
  <si>
    <t>A1204</t>
  </si>
  <si>
    <t>A1205</t>
  </si>
  <si>
    <t>A1206</t>
  </si>
  <si>
    <t>A1207</t>
  </si>
  <si>
    <t>A1208</t>
  </si>
  <si>
    <t>A1302</t>
  </si>
  <si>
    <t>A1303</t>
  </si>
  <si>
    <t>A1304</t>
  </si>
  <si>
    <t>A1305</t>
  </si>
  <si>
    <t>A1306</t>
  </si>
  <si>
    <t>A1307</t>
  </si>
  <si>
    <t>A1308</t>
  </si>
  <si>
    <t>A1402</t>
  </si>
  <si>
    <t>A1403</t>
  </si>
  <si>
    <t>A1404</t>
  </si>
  <si>
    <t>A1405</t>
  </si>
  <si>
    <t>A1406</t>
  </si>
  <si>
    <t>A1407</t>
  </si>
  <si>
    <t>A1408</t>
  </si>
  <si>
    <t>A. Zobowiązania ogółem (A1+A2+A3+A4)</t>
  </si>
  <si>
    <t>A1. papiery wartościowe</t>
  </si>
  <si>
    <t>A2. kredyty i pożyczki</t>
  </si>
  <si>
    <t>A3. przyjęte depozyty</t>
  </si>
  <si>
    <t>A4. wymagalne zobowiązania</t>
  </si>
  <si>
    <t>B10102</t>
  </si>
  <si>
    <t>B10103</t>
  </si>
  <si>
    <t>B10104</t>
  </si>
  <si>
    <t>B10105</t>
  </si>
  <si>
    <t>B10202</t>
  </si>
  <si>
    <t>B10203</t>
  </si>
  <si>
    <t>B10204</t>
  </si>
  <si>
    <t>B10205</t>
  </si>
  <si>
    <t>B10302</t>
  </si>
  <si>
    <t>B10303</t>
  </si>
  <si>
    <t>B10304</t>
  </si>
  <si>
    <t>B10305</t>
  </si>
  <si>
    <t>B10402</t>
  </si>
  <si>
    <t>B10403</t>
  </si>
  <si>
    <t>B10404</t>
  </si>
  <si>
    <t>B10405</t>
  </si>
  <si>
    <t>B10502</t>
  </si>
  <si>
    <t>B10503</t>
  </si>
  <si>
    <t>B10504</t>
  </si>
  <si>
    <t>B10505</t>
  </si>
  <si>
    <t>B10602</t>
  </si>
  <si>
    <t>B10603</t>
  </si>
  <si>
    <t>B10604</t>
  </si>
  <si>
    <t>B10605</t>
  </si>
  <si>
    <t>B10702</t>
  </si>
  <si>
    <t>B10703</t>
  </si>
  <si>
    <t>B10704</t>
  </si>
  <si>
    <t>B10705</t>
  </si>
  <si>
    <t>B10802</t>
  </si>
  <si>
    <t>B10803</t>
  </si>
  <si>
    <t>B10804</t>
  </si>
  <si>
    <t>B10805</t>
  </si>
  <si>
    <t>B10902</t>
  </si>
  <si>
    <t>B10903</t>
  </si>
  <si>
    <t>B10904</t>
  </si>
  <si>
    <t>B10905</t>
  </si>
  <si>
    <t>B11002</t>
  </si>
  <si>
    <t>B11003</t>
  </si>
  <si>
    <t>B11004</t>
  </si>
  <si>
    <t>B11005</t>
  </si>
  <si>
    <t>B11102</t>
  </si>
  <si>
    <t>B11103</t>
  </si>
  <si>
    <t>B11104</t>
  </si>
  <si>
    <t>B11105</t>
  </si>
  <si>
    <t>B11202</t>
  </si>
  <si>
    <t>B11203</t>
  </si>
  <si>
    <t>B11204</t>
  </si>
  <si>
    <t>B11205</t>
  </si>
  <si>
    <t>B11302</t>
  </si>
  <si>
    <t>B11303</t>
  </si>
  <si>
    <t>B11304</t>
  </si>
  <si>
    <t>B11305</t>
  </si>
  <si>
    <t>B20102</t>
  </si>
  <si>
    <t>B20103</t>
  </si>
  <si>
    <t>B20104</t>
  </si>
  <si>
    <t>B20105</t>
  </si>
  <si>
    <t>B20202</t>
  </si>
  <si>
    <t>B20203</t>
  </si>
  <si>
    <t>B20204</t>
  </si>
  <si>
    <t>B20205</t>
  </si>
  <si>
    <t>B20302</t>
  </si>
  <si>
    <t>B20303</t>
  </si>
  <si>
    <t>B20304</t>
  </si>
  <si>
    <t>B20305</t>
  </si>
  <si>
    <t>B20402</t>
  </si>
  <si>
    <t>B20403</t>
  </si>
  <si>
    <t>B20404</t>
  </si>
  <si>
    <t>B20405</t>
  </si>
  <si>
    <t>B20502</t>
  </si>
  <si>
    <t>B20503</t>
  </si>
  <si>
    <t>B20504</t>
  </si>
  <si>
    <t>B20505</t>
  </si>
  <si>
    <t>B20602</t>
  </si>
  <si>
    <t>B20603</t>
  </si>
  <si>
    <t>B20604</t>
  </si>
  <si>
    <t>B20605</t>
  </si>
  <si>
    <t>B20702</t>
  </si>
  <si>
    <t>B20703</t>
  </si>
  <si>
    <t>B20704</t>
  </si>
  <si>
    <t>B20705</t>
  </si>
  <si>
    <t>B20802</t>
  </si>
  <si>
    <t>B20803</t>
  </si>
  <si>
    <t>B20804</t>
  </si>
  <si>
    <t>B20805</t>
  </si>
  <si>
    <t>B20902</t>
  </si>
  <si>
    <t>B20903</t>
  </si>
  <si>
    <t>B20904</t>
  </si>
  <si>
    <t>B20905</t>
  </si>
  <si>
    <t>B21002</t>
  </si>
  <si>
    <t>B21003</t>
  </si>
  <si>
    <t>B21004</t>
  </si>
  <si>
    <t>B21005</t>
  </si>
  <si>
    <t>B21102</t>
  </si>
  <si>
    <t>B21103</t>
  </si>
  <si>
    <t>B21104</t>
  </si>
  <si>
    <t>B21105</t>
  </si>
  <si>
    <t>B21202</t>
  </si>
  <si>
    <t>B21203</t>
  </si>
  <si>
    <t>B21204</t>
  </si>
  <si>
    <t>B21205</t>
  </si>
  <si>
    <t>B21302</t>
  </si>
  <si>
    <t>B21303</t>
  </si>
  <si>
    <t>B21304</t>
  </si>
  <si>
    <t>B21305</t>
  </si>
  <si>
    <t>B30102</t>
  </si>
  <si>
    <t>B30103</t>
  </si>
  <si>
    <t>B30104</t>
  </si>
  <si>
    <t>B30105</t>
  </si>
  <si>
    <t>B30202</t>
  </si>
  <si>
    <t>B30203</t>
  </si>
  <si>
    <t>B30204</t>
  </si>
  <si>
    <t>B30205</t>
  </si>
  <si>
    <t>B30302</t>
  </si>
  <si>
    <t>B30303</t>
  </si>
  <si>
    <t>B30304</t>
  </si>
  <si>
    <t>B30305</t>
  </si>
  <si>
    <t>B30402</t>
  </si>
  <si>
    <t>B30403</t>
  </si>
  <si>
    <t>B30404</t>
  </si>
  <si>
    <t>B30405</t>
  </si>
  <si>
    <t>B30502</t>
  </si>
  <si>
    <t>B30503</t>
  </si>
  <si>
    <t>B30504</t>
  </si>
  <si>
    <t>B30505</t>
  </si>
  <si>
    <t>B30602</t>
  </si>
  <si>
    <t>B30603</t>
  </si>
  <si>
    <t>B30604</t>
  </si>
  <si>
    <t>B30605</t>
  </si>
  <si>
    <t>B30702</t>
  </si>
  <si>
    <t>B30703</t>
  </si>
  <si>
    <t>B30704</t>
  </si>
  <si>
    <t>B30705</t>
  </si>
  <si>
    <t>B30802</t>
  </si>
  <si>
    <t>B30803</t>
  </si>
  <si>
    <t>B30804</t>
  </si>
  <si>
    <t>B30805</t>
  </si>
  <si>
    <t>B30902</t>
  </si>
  <si>
    <t>B30903</t>
  </si>
  <si>
    <t>B30904</t>
  </si>
  <si>
    <t>B30905</t>
  </si>
  <si>
    <t>B31002</t>
  </si>
  <si>
    <t>B31003</t>
  </si>
  <si>
    <t>B31004</t>
  </si>
  <si>
    <t>B31005</t>
  </si>
  <si>
    <t>B31102</t>
  </si>
  <si>
    <t>B31103</t>
  </si>
  <si>
    <t>B31104</t>
  </si>
  <si>
    <t>B31105</t>
  </si>
  <si>
    <t>B31202</t>
  </si>
  <si>
    <t>B31203</t>
  </si>
  <si>
    <t>B31204</t>
  </si>
  <si>
    <t>B31205</t>
  </si>
  <si>
    <t>B31302</t>
  </si>
  <si>
    <t>B31303</t>
  </si>
  <si>
    <t>B31304</t>
  </si>
  <si>
    <t>B31305</t>
  </si>
  <si>
    <t>B40102</t>
  </si>
  <si>
    <t>B40103</t>
  </si>
  <si>
    <t>B40104</t>
  </si>
  <si>
    <t>B40105</t>
  </si>
  <si>
    <t>B40202</t>
  </si>
  <si>
    <t>B40203</t>
  </si>
  <si>
    <t>B40204</t>
  </si>
  <si>
    <t>B40205</t>
  </si>
  <si>
    <t>B40302</t>
  </si>
  <si>
    <t>B40303</t>
  </si>
  <si>
    <t>B40304</t>
  </si>
  <si>
    <t>B40305</t>
  </si>
  <si>
    <t>B40402</t>
  </si>
  <si>
    <t>B40403</t>
  </si>
  <si>
    <t>B40404</t>
  </si>
  <si>
    <t>B40405</t>
  </si>
  <si>
    <t>B40502</t>
  </si>
  <si>
    <t>B40503</t>
  </si>
  <si>
    <t>B40504</t>
  </si>
  <si>
    <t>B40505</t>
  </si>
  <si>
    <t>B40602</t>
  </si>
  <si>
    <t>B40603</t>
  </si>
  <si>
    <t>B40604</t>
  </si>
  <si>
    <t>B40605</t>
  </si>
  <si>
    <t>B40702</t>
  </si>
  <si>
    <t>B40703</t>
  </si>
  <si>
    <t>B40704</t>
  </si>
  <si>
    <t>B40705</t>
  </si>
  <si>
    <t>B40802</t>
  </si>
  <si>
    <t>B40803</t>
  </si>
  <si>
    <t>B40804</t>
  </si>
  <si>
    <t>B40805</t>
  </si>
  <si>
    <t>B40902</t>
  </si>
  <si>
    <t>B40903</t>
  </si>
  <si>
    <t>B40904</t>
  </si>
  <si>
    <t>B40905</t>
  </si>
  <si>
    <t>B41002</t>
  </si>
  <si>
    <t>B41003</t>
  </si>
  <si>
    <t>B41004</t>
  </si>
  <si>
    <t>B41005</t>
  </si>
  <si>
    <t>B41102</t>
  </si>
  <si>
    <t>B41103</t>
  </si>
  <si>
    <t>B41104</t>
  </si>
  <si>
    <t>B41105</t>
  </si>
  <si>
    <t>B41202</t>
  </si>
  <si>
    <t>B41203</t>
  </si>
  <si>
    <t>B41204</t>
  </si>
  <si>
    <t>B41205</t>
  </si>
  <si>
    <t>B41302</t>
  </si>
  <si>
    <t>B41303</t>
  </si>
  <si>
    <t>B41304</t>
  </si>
  <si>
    <t>B41305</t>
  </si>
  <si>
    <t>320633795</t>
  </si>
  <si>
    <t>Gminna Biblioteka Publiczna  w Grzmiącej</t>
  </si>
  <si>
    <t>ul. Kolejowa 2,78-450 Grzmiąca</t>
  </si>
  <si>
    <t>Zachodniopomorskie</t>
  </si>
  <si>
    <t>Szczecinecki</t>
  </si>
  <si>
    <t>Grzmiąca</t>
  </si>
  <si>
    <t>Gmina Grzmiąca, ul. 1 Maja 7, 78-450 Grzmiąca</t>
  </si>
  <si>
    <t>Teresa Bielawska</t>
  </si>
  <si>
    <t>Jadwiga Kasztelan-Massopust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</si>
</sst>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9"/>
      <name val="Arial CE"/>
      <charset val="238"/>
    </font>
    <font>
      <sz val="10"/>
      <name val="Arial CE"/>
      <family val="2"/>
      <charset val="238"/>
    </font>
    <font>
      <b/>
      <sz val="12"/>
      <name val="Arial CE"/>
      <family val="2"/>
      <charset val="238"/>
    </font>
    <font>
      <b/>
      <sz val="12"/>
      <name val="Arial CE"/>
      <charset val="238"/>
    </font>
    <font>
      <b/>
      <sz val="10"/>
      <color indexed="9"/>
      <name val="Arial CE"/>
      <family val="2"/>
      <charset val="238"/>
    </font>
    <font>
      <sz val="10"/>
      <color indexed="9"/>
      <name val="Arial CE"/>
      <family val="2"/>
      <charset val="238"/>
    </font>
    <font>
      <b/>
      <sz val="10"/>
      <name val="Arial CE"/>
      <charset val="238"/>
    </font>
    <font>
      <b/>
      <sz val="9"/>
      <name val="Arial CE"/>
      <charset val="238"/>
    </font>
    <font>
      <sz val="8"/>
      <color rgb="FF000000"/>
      <name val="Tahoma"/>
      <family val="2"/>
      <charset val="238"/>
    </font>
    <font>
      <sz val="8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gray0625"/>
    </fill>
    <fill>
      <patternFill patternType="solid">
        <fgColor rgb="FFCCFFFF"/>
        <bgColor indexed="64"/>
      </patternFill>
    </fill>
  </fills>
  <borders count="5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0">
    <xf numFmtId="0" fontId="0" fillId="0" borderId="0" xfId="0"/>
    <xf numFmtId="0" fontId="2" fillId="0" borderId="0" xfId="0" applyFont="1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7" xfId="0" applyFill="1" applyBorder="1"/>
    <xf numFmtId="0" fontId="0" fillId="0" borderId="9" xfId="0" applyBorder="1"/>
    <xf numFmtId="0" fontId="0" fillId="0" borderId="2" xfId="0" applyFill="1" applyBorder="1"/>
    <xf numFmtId="0" fontId="2" fillId="0" borderId="2" xfId="0" applyFont="1" applyFill="1" applyBorder="1"/>
    <xf numFmtId="0" fontId="4" fillId="0" borderId="3" xfId="0" applyFont="1" applyBorder="1"/>
    <xf numFmtId="0" fontId="4" fillId="0" borderId="10" xfId="0" applyFont="1" applyBorder="1"/>
    <xf numFmtId="0" fontId="3" fillId="0" borderId="0" xfId="0" applyFont="1"/>
    <xf numFmtId="0" fontId="4" fillId="0" borderId="13" xfId="0" applyFont="1" applyBorder="1"/>
    <xf numFmtId="0" fontId="4" fillId="0" borderId="9" xfId="0" applyFont="1" applyBorder="1"/>
    <xf numFmtId="0" fontId="4" fillId="0" borderId="9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4" fillId="0" borderId="4" xfId="0" applyFont="1" applyBorder="1"/>
    <xf numFmtId="49" fontId="4" fillId="0" borderId="9" xfId="0" applyNumberFormat="1" applyFont="1" applyBorder="1" applyAlignment="1">
      <alignment horizontal="center"/>
    </xf>
    <xf numFmtId="0" fontId="0" fillId="0" borderId="0" xfId="0" quotePrefix="1" applyNumberFormat="1"/>
    <xf numFmtId="0" fontId="3" fillId="0" borderId="1" xfId="0" applyNumberFormat="1" applyFont="1" applyFill="1" applyBorder="1" applyProtection="1">
      <protection hidden="1"/>
    </xf>
    <xf numFmtId="0" fontId="0" fillId="0" borderId="2" xfId="0" applyBorder="1" applyProtection="1">
      <protection locked="0"/>
    </xf>
    <xf numFmtId="0" fontId="0" fillId="0" borderId="0" xfId="0" applyProtection="1">
      <protection locked="0"/>
    </xf>
    <xf numFmtId="0" fontId="0" fillId="0" borderId="0" xfId="0" applyAlignment="1">
      <alignment horizontal="left"/>
    </xf>
    <xf numFmtId="0" fontId="4" fillId="2" borderId="16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horizontal="center"/>
      <protection locked="0"/>
    </xf>
    <xf numFmtId="0" fontId="2" fillId="0" borderId="8" xfId="0" applyFont="1" applyBorder="1"/>
    <xf numFmtId="0" fontId="4" fillId="0" borderId="2" xfId="0" applyFont="1" applyBorder="1"/>
    <xf numFmtId="0" fontId="4" fillId="0" borderId="0" xfId="0" applyFont="1" applyBorder="1"/>
    <xf numFmtId="0" fontId="4" fillId="0" borderId="2" xfId="0" applyFont="1" applyBorder="1" applyProtection="1">
      <protection locked="0" hidden="1"/>
    </xf>
    <xf numFmtId="0" fontId="4" fillId="0" borderId="5" xfId="0" applyFont="1" applyBorder="1"/>
    <xf numFmtId="0" fontId="4" fillId="0" borderId="1" xfId="0" applyFont="1" applyFill="1" applyBorder="1" applyAlignment="1">
      <alignment horizontal="center"/>
    </xf>
    <xf numFmtId="0" fontId="7" fillId="0" borderId="0" xfId="0" applyFont="1" applyProtection="1">
      <protection hidden="1"/>
    </xf>
    <xf numFmtId="0" fontId="0" fillId="0" borderId="0" xfId="0" applyProtection="1">
      <protection hidden="1"/>
    </xf>
    <xf numFmtId="0" fontId="0" fillId="0" borderId="17" xfId="0" applyBorder="1" applyAlignment="1" applyProtection="1">
      <alignment horizontal="center"/>
      <protection hidden="1"/>
    </xf>
    <xf numFmtId="0" fontId="0" fillId="0" borderId="18" xfId="0" applyBorder="1" applyAlignment="1" applyProtection="1">
      <alignment horizontal="center"/>
      <protection hidden="1"/>
    </xf>
    <xf numFmtId="0" fontId="0" fillId="0" borderId="19" xfId="0" applyBorder="1" applyAlignment="1" applyProtection="1">
      <alignment horizontal="center"/>
      <protection hidden="1"/>
    </xf>
    <xf numFmtId="14" fontId="0" fillId="0" borderId="0" xfId="0" applyNumberFormat="1" applyProtection="1">
      <protection hidden="1"/>
    </xf>
    <xf numFmtId="3" fontId="0" fillId="0" borderId="0" xfId="0" applyNumberFormat="1"/>
    <xf numFmtId="0" fontId="0" fillId="0" borderId="0" xfId="0" applyNumberFormat="1"/>
    <xf numFmtId="0" fontId="7" fillId="0" borderId="0" xfId="0" applyFont="1" applyFill="1" applyProtection="1">
      <protection hidden="1"/>
    </xf>
    <xf numFmtId="0" fontId="0" fillId="0" borderId="0" xfId="0" applyFill="1" applyProtection="1">
      <protection hidden="1"/>
    </xf>
    <xf numFmtId="0" fontId="0" fillId="0" borderId="0" xfId="0" applyFill="1"/>
    <xf numFmtId="14" fontId="0" fillId="0" borderId="0" xfId="0" applyNumberFormat="1" applyFill="1" applyProtection="1">
      <protection hidden="1"/>
    </xf>
    <xf numFmtId="0" fontId="0" fillId="0" borderId="17" xfId="0" applyFill="1" applyBorder="1" applyAlignment="1" applyProtection="1">
      <alignment horizontal="center"/>
      <protection hidden="1"/>
    </xf>
    <xf numFmtId="0" fontId="0" fillId="0" borderId="18" xfId="0" applyFill="1" applyBorder="1" applyAlignment="1" applyProtection="1">
      <alignment horizontal="center"/>
      <protection hidden="1"/>
    </xf>
    <xf numFmtId="0" fontId="0" fillId="0" borderId="0" xfId="0" applyProtection="1"/>
    <xf numFmtId="0" fontId="4" fillId="0" borderId="20" xfId="0" applyFont="1" applyBorder="1"/>
    <xf numFmtId="0" fontId="0" fillId="0" borderId="2" xfId="0" applyBorder="1" applyProtection="1"/>
    <xf numFmtId="0" fontId="0" fillId="0" borderId="0" xfId="0" applyBorder="1" applyProtection="1">
      <protection locked="0"/>
    </xf>
    <xf numFmtId="0" fontId="0" fillId="0" borderId="0" xfId="0" applyBorder="1" applyProtection="1"/>
    <xf numFmtId="0" fontId="0" fillId="0" borderId="0" xfId="0" quotePrefix="1" applyBorder="1" applyProtection="1"/>
    <xf numFmtId="0" fontId="0" fillId="0" borderId="1" xfId="0" applyBorder="1" applyProtection="1"/>
    <xf numFmtId="0" fontId="0" fillId="0" borderId="0" xfId="0" applyBorder="1" applyAlignment="1" applyProtection="1">
      <alignment wrapText="1"/>
      <protection hidden="1"/>
    </xf>
    <xf numFmtId="0" fontId="6" fillId="0" borderId="3" xfId="0" applyFont="1" applyFill="1" applyBorder="1" applyAlignment="1" applyProtection="1">
      <alignment wrapText="1"/>
      <protection hidden="1"/>
    </xf>
    <xf numFmtId="0" fontId="0" fillId="0" borderId="0" xfId="0" applyFill="1" applyBorder="1" applyAlignment="1" applyProtection="1">
      <alignment wrapText="1"/>
      <protection hidden="1"/>
    </xf>
    <xf numFmtId="0" fontId="6" fillId="0" borderId="3" xfId="0" applyFont="1" applyBorder="1" applyAlignment="1" applyProtection="1">
      <alignment wrapText="1"/>
      <protection hidden="1"/>
    </xf>
    <xf numFmtId="0" fontId="0" fillId="0" borderId="0" xfId="0" applyNumberFormat="1" applyFill="1" applyBorder="1" applyProtection="1">
      <protection locked="0"/>
    </xf>
    <xf numFmtId="0" fontId="4" fillId="0" borderId="0" xfId="0" applyNumberFormat="1" applyFont="1" applyFill="1" applyBorder="1" applyProtection="1">
      <protection hidden="1"/>
    </xf>
    <xf numFmtId="0" fontId="0" fillId="0" borderId="1" xfId="0" applyBorder="1" applyAlignment="1" applyProtection="1">
      <alignment wrapText="1"/>
      <protection hidden="1"/>
    </xf>
    <xf numFmtId="0" fontId="0" fillId="0" borderId="1" xfId="0" applyFill="1" applyBorder="1" applyAlignment="1" applyProtection="1">
      <alignment wrapText="1"/>
      <protection hidden="1"/>
    </xf>
    <xf numFmtId="0" fontId="0" fillId="0" borderId="15" xfId="0" applyBorder="1" applyAlignment="1" applyProtection="1">
      <alignment horizontal="center"/>
      <protection hidden="1"/>
    </xf>
    <xf numFmtId="0" fontId="0" fillId="0" borderId="15" xfId="0" applyFill="1" applyBorder="1" applyAlignment="1" applyProtection="1">
      <alignment horizontal="center"/>
      <protection hidden="1"/>
    </xf>
    <xf numFmtId="0" fontId="8" fillId="0" borderId="0" xfId="0" applyFont="1" applyBorder="1" applyAlignment="1" applyProtection="1">
      <protection hidden="1"/>
    </xf>
    <xf numFmtId="0" fontId="8" fillId="0" borderId="3" xfId="0" applyFont="1" applyFill="1" applyBorder="1" applyAlignment="1" applyProtection="1">
      <protection hidden="1"/>
    </xf>
    <xf numFmtId="0" fontId="8" fillId="0" borderId="3" xfId="0" applyFont="1" applyBorder="1" applyAlignment="1" applyProtection="1">
      <protection hidden="1"/>
    </xf>
    <xf numFmtId="3" fontId="4" fillId="0" borderId="24" xfId="0" applyNumberFormat="1" applyFont="1" applyFill="1" applyBorder="1" applyProtection="1">
      <protection hidden="1"/>
    </xf>
    <xf numFmtId="0" fontId="0" fillId="0" borderId="0" xfId="0" applyBorder="1" applyProtection="1">
      <protection hidden="1"/>
    </xf>
    <xf numFmtId="0" fontId="0" fillId="0" borderId="0" xfId="0" applyBorder="1" applyAlignment="1" applyProtection="1">
      <alignment horizontal="center"/>
      <protection hidden="1"/>
    </xf>
    <xf numFmtId="0" fontId="0" fillId="0" borderId="0" xfId="0" applyNumberFormat="1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0" fillId="0" borderId="0" xfId="0" applyFill="1" applyBorder="1" applyAlignment="1" applyProtection="1">
      <alignment horizontal="center"/>
      <protection hidden="1"/>
    </xf>
    <xf numFmtId="3" fontId="4" fillId="0" borderId="0" xfId="0" applyNumberFormat="1" applyFont="1" applyFill="1" applyBorder="1" applyProtection="1">
      <protection hidden="1"/>
    </xf>
    <xf numFmtId="3" fontId="4" fillId="0" borderId="0" xfId="0" applyNumberFormat="1" applyFont="1" applyFill="1" applyBorder="1" applyProtection="1"/>
    <xf numFmtId="0" fontId="0" fillId="0" borderId="0" xfId="0" applyNumberFormat="1" applyFill="1" applyBorder="1" applyProtection="1"/>
    <xf numFmtId="0" fontId="0" fillId="0" borderId="24" xfId="0" applyNumberFormat="1" applyFill="1" applyBorder="1" applyProtection="1">
      <protection locked="0"/>
    </xf>
    <xf numFmtId="0" fontId="7" fillId="0" borderId="0" xfId="0" applyFont="1" applyBorder="1" applyProtection="1">
      <protection hidden="1"/>
    </xf>
    <xf numFmtId="0" fontId="6" fillId="0" borderId="0" xfId="0" applyFont="1" applyBorder="1" applyAlignment="1" applyProtection="1">
      <alignment wrapText="1"/>
      <protection hidden="1"/>
    </xf>
    <xf numFmtId="0" fontId="4" fillId="0" borderId="0" xfId="0" applyFont="1" applyFill="1" applyBorder="1" applyProtection="1">
      <protection hidden="1"/>
    </xf>
    <xf numFmtId="0" fontId="7" fillId="0" borderId="0" xfId="0" applyFont="1" applyFill="1" applyBorder="1" applyProtection="1">
      <protection hidden="1"/>
    </xf>
    <xf numFmtId="0" fontId="8" fillId="0" borderId="0" xfId="0" applyFont="1" applyFill="1" applyBorder="1" applyAlignment="1" applyProtection="1">
      <protection hidden="1"/>
    </xf>
    <xf numFmtId="0" fontId="6" fillId="0" borderId="0" xfId="0" applyFont="1" applyFill="1" applyBorder="1" applyAlignment="1" applyProtection="1">
      <alignment wrapText="1"/>
      <protection hidden="1"/>
    </xf>
    <xf numFmtId="0" fontId="0" fillId="0" borderId="1" xfId="0" applyNumberFormat="1" applyFill="1" applyBorder="1" applyProtection="1">
      <protection locked="0"/>
    </xf>
    <xf numFmtId="3" fontId="4" fillId="0" borderId="1" xfId="0" applyNumberFormat="1" applyFont="1" applyFill="1" applyBorder="1" applyProtection="1">
      <protection hidden="1"/>
    </xf>
    <xf numFmtId="0" fontId="0" fillId="0" borderId="2" xfId="0" applyNumberFormat="1" applyFill="1" applyBorder="1" applyProtection="1">
      <protection locked="0"/>
    </xf>
    <xf numFmtId="0" fontId="4" fillId="0" borderId="2" xfId="0" applyNumberFormat="1" applyFont="1" applyFill="1" applyBorder="1" applyProtection="1">
      <protection hidden="1"/>
    </xf>
    <xf numFmtId="0" fontId="4" fillId="0" borderId="1" xfId="0" applyNumberFormat="1" applyFont="1" applyFill="1" applyBorder="1" applyProtection="1">
      <protection hidden="1"/>
    </xf>
    <xf numFmtId="3" fontId="4" fillId="0" borderId="2" xfId="0" applyNumberFormat="1" applyFont="1" applyFill="1" applyBorder="1" applyProtection="1">
      <protection hidden="1"/>
    </xf>
    <xf numFmtId="0" fontId="4" fillId="0" borderId="2" xfId="0" applyFont="1" applyFill="1" applyBorder="1" applyProtection="1">
      <protection hidden="1"/>
    </xf>
    <xf numFmtId="0" fontId="4" fillId="0" borderId="1" xfId="0" applyFont="1" applyFill="1" applyBorder="1" applyProtection="1">
      <protection hidden="1"/>
    </xf>
    <xf numFmtId="0" fontId="6" fillId="0" borderId="1" xfId="0" applyFont="1" applyBorder="1" applyAlignment="1" applyProtection="1">
      <alignment wrapText="1"/>
      <protection hidden="1"/>
    </xf>
    <xf numFmtId="0" fontId="6" fillId="0" borderId="1" xfId="0" applyFont="1" applyFill="1" applyBorder="1" applyAlignment="1" applyProtection="1">
      <alignment wrapText="1"/>
      <protection hidden="1"/>
    </xf>
    <xf numFmtId="0" fontId="0" fillId="0" borderId="0" xfId="0" applyFill="1" applyBorder="1"/>
    <xf numFmtId="0" fontId="1" fillId="0" borderId="28" xfId="0" applyFont="1" applyBorder="1" applyAlignment="1" applyProtection="1">
      <alignment horizontal="center" wrapText="1"/>
      <protection hidden="1"/>
    </xf>
    <xf numFmtId="0" fontId="0" fillId="0" borderId="15" xfId="0" applyNumberFormat="1" applyFill="1" applyBorder="1" applyAlignment="1" applyProtection="1">
      <alignment horizontal="center"/>
      <protection locked="0"/>
    </xf>
    <xf numFmtId="0" fontId="4" fillId="0" borderId="29" xfId="0" applyNumberFormat="1" applyFont="1" applyFill="1" applyBorder="1" applyAlignment="1" applyProtection="1">
      <alignment horizontal="center"/>
      <protection hidden="1"/>
    </xf>
    <xf numFmtId="0" fontId="0" fillId="0" borderId="18" xfId="0" applyNumberFormat="1" applyFill="1" applyBorder="1" applyAlignment="1" applyProtection="1">
      <alignment horizontal="center"/>
      <protection locked="0"/>
    </xf>
    <xf numFmtId="0" fontId="4" fillId="0" borderId="19" xfId="0" applyNumberFormat="1" applyFont="1" applyFill="1" applyBorder="1" applyAlignment="1" applyProtection="1">
      <alignment horizontal="center"/>
      <protection hidden="1"/>
    </xf>
    <xf numFmtId="0" fontId="0" fillId="0" borderId="28" xfId="0" applyBorder="1" applyAlignment="1" applyProtection="1">
      <alignment horizontal="center" wrapText="1"/>
      <protection hidden="1"/>
    </xf>
    <xf numFmtId="0" fontId="1" fillId="0" borderId="28" xfId="0" applyFont="1" applyFill="1" applyBorder="1" applyAlignment="1" applyProtection="1">
      <alignment horizontal="center" wrapText="1"/>
      <protection hidden="1"/>
    </xf>
    <xf numFmtId="3" fontId="4" fillId="0" borderId="15" xfId="0" applyNumberFormat="1" applyFont="1" applyFill="1" applyBorder="1" applyAlignment="1" applyProtection="1">
      <alignment horizontal="center"/>
      <protection hidden="1"/>
    </xf>
    <xf numFmtId="0" fontId="4" fillId="0" borderId="29" xfId="0" applyFont="1" applyFill="1" applyBorder="1" applyAlignment="1" applyProtection="1">
      <alignment horizontal="center"/>
      <protection hidden="1"/>
    </xf>
    <xf numFmtId="3" fontId="4" fillId="0" borderId="18" xfId="0" applyNumberFormat="1" applyFont="1" applyFill="1" applyBorder="1" applyAlignment="1" applyProtection="1">
      <alignment horizontal="center"/>
      <protection hidden="1"/>
    </xf>
    <xf numFmtId="0" fontId="4" fillId="0" borderId="19" xfId="0" applyFont="1" applyFill="1" applyBorder="1" applyAlignment="1" applyProtection="1">
      <alignment horizontal="center"/>
      <protection hidden="1"/>
    </xf>
    <xf numFmtId="0" fontId="1" fillId="0" borderId="30" xfId="0" applyFont="1" applyFill="1" applyBorder="1" applyAlignment="1" applyProtection="1">
      <alignment horizontal="center" wrapText="1"/>
      <protection hidden="1"/>
    </xf>
    <xf numFmtId="0" fontId="0" fillId="0" borderId="31" xfId="0" applyFill="1" applyBorder="1" applyAlignment="1" applyProtection="1">
      <alignment horizontal="center"/>
      <protection hidden="1"/>
    </xf>
    <xf numFmtId="3" fontId="4" fillId="0" borderId="31" xfId="0" applyNumberFormat="1" applyFont="1" applyFill="1" applyBorder="1" applyAlignment="1" applyProtection="1">
      <alignment horizontal="center"/>
      <protection hidden="1"/>
    </xf>
    <xf numFmtId="0" fontId="4" fillId="0" borderId="32" xfId="0" applyFont="1" applyFill="1" applyBorder="1" applyAlignment="1" applyProtection="1">
      <alignment horizontal="center"/>
      <protection hidden="1"/>
    </xf>
    <xf numFmtId="0" fontId="0" fillId="0" borderId="30" xfId="0" applyBorder="1" applyAlignment="1" applyProtection="1">
      <alignment horizontal="center" wrapText="1"/>
      <protection hidden="1"/>
    </xf>
    <xf numFmtId="0" fontId="0" fillId="0" borderId="31" xfId="0" applyBorder="1" applyAlignment="1" applyProtection="1">
      <alignment horizontal="center"/>
      <protection hidden="1"/>
    </xf>
    <xf numFmtId="0" fontId="0" fillId="0" borderId="31" xfId="0" applyNumberFormat="1" applyFill="1" applyBorder="1" applyAlignment="1" applyProtection="1">
      <alignment horizontal="center"/>
      <protection locked="0"/>
    </xf>
    <xf numFmtId="0" fontId="4" fillId="0" borderId="32" xfId="0" applyNumberFormat="1" applyFont="1" applyFill="1" applyBorder="1" applyAlignment="1" applyProtection="1">
      <alignment horizontal="center"/>
      <protection hidden="1"/>
    </xf>
    <xf numFmtId="0" fontId="4" fillId="0" borderId="3" xfId="0" applyFont="1" applyFill="1" applyBorder="1" applyAlignment="1" applyProtection="1">
      <alignment wrapText="1"/>
      <protection locked="0"/>
    </xf>
    <xf numFmtId="0" fontId="4" fillId="0" borderId="6" xfId="0" applyFont="1" applyFill="1" applyBorder="1" applyAlignment="1" applyProtection="1">
      <alignment wrapText="1"/>
      <protection locked="0"/>
    </xf>
    <xf numFmtId="0" fontId="6" fillId="0" borderId="28" xfId="0" applyFont="1" applyFill="1" applyBorder="1" applyAlignment="1" applyProtection="1">
      <alignment horizontal="center" wrapText="1"/>
      <protection hidden="1"/>
    </xf>
    <xf numFmtId="0" fontId="6" fillId="0" borderId="28" xfId="0" applyFont="1" applyBorder="1" applyAlignment="1" applyProtection="1">
      <alignment horizontal="center" wrapText="1"/>
      <protection hidden="1"/>
    </xf>
    <xf numFmtId="0" fontId="2" fillId="0" borderId="10" xfId="0" applyNumberFormat="1" applyFont="1" applyBorder="1" applyAlignment="1" applyProtection="1">
      <protection hidden="1"/>
    </xf>
    <xf numFmtId="49" fontId="6" fillId="2" borderId="10" xfId="0" applyNumberFormat="1" applyFont="1" applyFill="1" applyBorder="1" applyProtection="1">
      <protection locked="0"/>
    </xf>
    <xf numFmtId="49" fontId="0" fillId="0" borderId="0" xfId="0" applyNumberFormat="1"/>
    <xf numFmtId="0" fontId="9" fillId="0" borderId="33" xfId="0" applyFont="1" applyBorder="1"/>
    <xf numFmtId="0" fontId="0" fillId="0" borderId="8" xfId="0" applyBorder="1" applyProtection="1">
      <protection locked="0"/>
    </xf>
    <xf numFmtId="0" fontId="0" fillId="0" borderId="34" xfId="0" applyBorder="1"/>
    <xf numFmtId="0" fontId="0" fillId="0" borderId="8" xfId="0" applyBorder="1" applyProtection="1"/>
    <xf numFmtId="0" fontId="0" fillId="0" borderId="0" xfId="0" applyAlignment="1">
      <alignment horizontal="center"/>
    </xf>
    <xf numFmtId="0" fontId="10" fillId="0" borderId="3" xfId="0" applyFont="1" applyBorder="1"/>
    <xf numFmtId="0" fontId="0" fillId="2" borderId="0" xfId="0" applyFill="1" applyProtection="1">
      <protection locked="0"/>
    </xf>
    <xf numFmtId="0" fontId="4" fillId="2" borderId="25" xfId="0" applyFont="1" applyFill="1" applyBorder="1" applyProtection="1">
      <protection locked="0"/>
    </xf>
    <xf numFmtId="0" fontId="0" fillId="0" borderId="6" xfId="0" applyFill="1" applyBorder="1" applyAlignment="1" applyProtection="1">
      <alignment horizontal="center"/>
      <protection locked="0"/>
    </xf>
    <xf numFmtId="0" fontId="0" fillId="0" borderId="1" xfId="0" applyFill="1" applyBorder="1"/>
    <xf numFmtId="0" fontId="0" fillId="0" borderId="35" xfId="0" applyBorder="1"/>
    <xf numFmtId="0" fontId="0" fillId="0" borderId="15" xfId="0" applyBorder="1" applyAlignment="1">
      <alignment horizontal="center"/>
    </xf>
    <xf numFmtId="0" fontId="9" fillId="3" borderId="25" xfId="0" applyFont="1" applyFill="1" applyBorder="1"/>
    <xf numFmtId="0" fontId="0" fillId="2" borderId="7" xfId="0" applyFill="1" applyBorder="1" applyProtection="1">
      <protection locked="0"/>
    </xf>
    <xf numFmtId="0" fontId="1" fillId="0" borderId="0" xfId="0" applyFont="1"/>
    <xf numFmtId="0" fontId="11" fillId="0" borderId="0" xfId="0" applyFont="1" applyAlignment="1">
      <alignment horizontal="left"/>
    </xf>
    <xf numFmtId="14" fontId="0" fillId="2" borderId="0" xfId="0" applyNumberFormat="1" applyFill="1" applyAlignment="1" applyProtection="1">
      <alignment horizontal="center"/>
      <protection locked="0"/>
    </xf>
    <xf numFmtId="0" fontId="3" fillId="0" borderId="1" xfId="0" applyNumberFormat="1" applyFont="1" applyFill="1" applyBorder="1" applyAlignment="1" applyProtection="1">
      <alignment horizontal="center"/>
    </xf>
    <xf numFmtId="0" fontId="3" fillId="0" borderId="1" xfId="0" quotePrefix="1" applyNumberFormat="1" applyFont="1" applyFill="1" applyBorder="1" applyAlignment="1" applyProtection="1">
      <alignment horizontal="center"/>
    </xf>
    <xf numFmtId="2" fontId="5" fillId="0" borderId="37" xfId="0" applyNumberFormat="1" applyFont="1" applyBorder="1" applyAlignment="1" applyProtection="1">
      <protection hidden="1"/>
    </xf>
    <xf numFmtId="2" fontId="5" fillId="0" borderId="38" xfId="0" applyNumberFormat="1" applyFont="1" applyBorder="1" applyAlignment="1" applyProtection="1">
      <protection hidden="1"/>
    </xf>
    <xf numFmtId="2" fontId="5" fillId="0" borderId="39" xfId="0" applyNumberFormat="1" applyFont="1" applyBorder="1" applyAlignment="1" applyProtection="1">
      <protection hidden="1"/>
    </xf>
    <xf numFmtId="2" fontId="5" fillId="0" borderId="40" xfId="0" applyNumberFormat="1" applyFont="1" applyFill="1" applyBorder="1" applyAlignment="1" applyProtection="1">
      <protection hidden="1"/>
    </xf>
    <xf numFmtId="2" fontId="5" fillId="2" borderId="41" xfId="0" applyNumberFormat="1" applyFont="1" applyFill="1" applyBorder="1" applyAlignment="1" applyProtection="1">
      <protection locked="0"/>
    </xf>
    <xf numFmtId="2" fontId="5" fillId="2" borderId="42" xfId="0" applyNumberFormat="1" applyFont="1" applyFill="1" applyBorder="1" applyAlignment="1" applyProtection="1">
      <protection locked="0"/>
    </xf>
    <xf numFmtId="2" fontId="5" fillId="0" borderId="43" xfId="0" applyNumberFormat="1" applyFont="1" applyFill="1" applyBorder="1" applyAlignment="1" applyProtection="1">
      <protection hidden="1"/>
    </xf>
    <xf numFmtId="2" fontId="5" fillId="2" borderId="31" xfId="0" applyNumberFormat="1" applyFont="1" applyFill="1" applyBorder="1" applyAlignment="1" applyProtection="1">
      <protection locked="0"/>
    </xf>
    <xf numFmtId="2" fontId="5" fillId="2" borderId="32" xfId="0" applyNumberFormat="1" applyFont="1" applyFill="1" applyBorder="1" applyAlignment="1" applyProtection="1">
      <protection locked="0"/>
    </xf>
    <xf numFmtId="2" fontId="5" fillId="0" borderId="37" xfId="0" applyNumberFormat="1" applyFont="1" applyFill="1" applyBorder="1" applyAlignment="1" applyProtection="1">
      <protection hidden="1"/>
    </xf>
    <xf numFmtId="2" fontId="5" fillId="0" borderId="38" xfId="0" applyNumberFormat="1" applyFont="1" applyFill="1" applyBorder="1" applyAlignment="1" applyProtection="1">
      <protection hidden="1"/>
    </xf>
    <xf numFmtId="2" fontId="5" fillId="0" borderId="39" xfId="0" applyNumberFormat="1" applyFont="1" applyFill="1" applyBorder="1" applyAlignment="1" applyProtection="1">
      <protection hidden="1"/>
    </xf>
    <xf numFmtId="2" fontId="5" fillId="0" borderId="41" xfId="0" applyNumberFormat="1" applyFont="1" applyFill="1" applyBorder="1" applyAlignment="1" applyProtection="1">
      <protection hidden="1"/>
    </xf>
    <xf numFmtId="2" fontId="5" fillId="0" borderId="42" xfId="0" applyNumberFormat="1" applyFont="1" applyFill="1" applyBorder="1" applyAlignment="1" applyProtection="1">
      <protection hidden="1"/>
    </xf>
    <xf numFmtId="2" fontId="5" fillId="0" borderId="31" xfId="0" applyNumberFormat="1" applyFont="1" applyFill="1" applyBorder="1" applyAlignment="1" applyProtection="1">
      <protection hidden="1"/>
    </xf>
    <xf numFmtId="2" fontId="5" fillId="0" borderId="32" xfId="0" applyNumberFormat="1" applyFont="1" applyFill="1" applyBorder="1" applyAlignment="1" applyProtection="1">
      <protection hidden="1"/>
    </xf>
    <xf numFmtId="0" fontId="0" fillId="0" borderId="36" xfId="0" applyBorder="1" applyAlignment="1" applyProtection="1">
      <alignment horizontal="center"/>
      <protection hidden="1"/>
    </xf>
    <xf numFmtId="4" fontId="5" fillId="0" borderId="44" xfId="0" applyNumberFormat="1" applyFont="1" applyFill="1" applyBorder="1" applyProtection="1">
      <protection hidden="1"/>
    </xf>
    <xf numFmtId="4" fontId="5" fillId="0" borderId="45" xfId="0" applyNumberFormat="1" applyFont="1" applyFill="1" applyBorder="1" applyProtection="1">
      <protection hidden="1"/>
    </xf>
    <xf numFmtId="4" fontId="5" fillId="0" borderId="46" xfId="0" applyNumberFormat="1" applyFont="1" applyFill="1" applyBorder="1" applyProtection="1">
      <protection hidden="1"/>
    </xf>
    <xf numFmtId="4" fontId="5" fillId="0" borderId="40" xfId="0" applyNumberFormat="1" applyFont="1" applyFill="1" applyBorder="1" applyProtection="1">
      <protection hidden="1"/>
    </xf>
    <xf numFmtId="4" fontId="5" fillId="2" borderId="41" xfId="0" applyNumberFormat="1" applyFont="1" applyFill="1" applyBorder="1" applyProtection="1">
      <protection locked="0"/>
    </xf>
    <xf numFmtId="4" fontId="5" fillId="2" borderId="47" xfId="0" applyNumberFormat="1" applyFont="1" applyFill="1" applyBorder="1" applyProtection="1">
      <protection locked="0"/>
    </xf>
    <xf numFmtId="4" fontId="5" fillId="2" borderId="15" xfId="0" applyNumberFormat="1" applyFont="1" applyFill="1" applyBorder="1" applyProtection="1">
      <protection locked="0"/>
    </xf>
    <xf numFmtId="4" fontId="5" fillId="2" borderId="48" xfId="0" applyNumberFormat="1" applyFont="1" applyFill="1" applyBorder="1" applyProtection="1">
      <protection locked="0"/>
    </xf>
    <xf numFmtId="4" fontId="5" fillId="2" borderId="31" xfId="0" applyNumberFormat="1" applyFont="1" applyFill="1" applyBorder="1" applyProtection="1">
      <protection locked="0"/>
    </xf>
    <xf numFmtId="4" fontId="5" fillId="0" borderId="16" xfId="0" applyNumberFormat="1" applyFont="1" applyFill="1" applyBorder="1" applyProtection="1">
      <protection hidden="1"/>
    </xf>
    <xf numFmtId="4" fontId="5" fillId="0" borderId="41" xfId="0" applyNumberFormat="1" applyFont="1" applyFill="1" applyBorder="1" applyProtection="1">
      <protection hidden="1"/>
    </xf>
    <xf numFmtId="4" fontId="5" fillId="0" borderId="47" xfId="0" applyNumberFormat="1" applyFont="1" applyFill="1" applyBorder="1" applyProtection="1">
      <protection hidden="1"/>
    </xf>
    <xf numFmtId="4" fontId="5" fillId="0" borderId="15" xfId="0" applyNumberFormat="1" applyFont="1" applyFill="1" applyBorder="1" applyProtection="1">
      <protection hidden="1"/>
    </xf>
    <xf numFmtId="4" fontId="5" fillId="0" borderId="48" xfId="0" applyNumberFormat="1" applyFont="1" applyFill="1" applyBorder="1" applyProtection="1">
      <protection hidden="1"/>
    </xf>
    <xf numFmtId="4" fontId="5" fillId="0" borderId="31" xfId="0" applyNumberFormat="1" applyFont="1" applyFill="1" applyBorder="1" applyProtection="1">
      <protection hidden="1"/>
    </xf>
    <xf numFmtId="4" fontId="5" fillId="2" borderId="23" xfId="0" applyNumberFormat="1" applyFont="1" applyFill="1" applyBorder="1" applyProtection="1">
      <protection locked="0"/>
    </xf>
    <xf numFmtId="4" fontId="5" fillId="2" borderId="29" xfId="0" applyNumberFormat="1" applyFont="1" applyFill="1" applyBorder="1" applyProtection="1">
      <protection locked="0"/>
    </xf>
    <xf numFmtId="4" fontId="5" fillId="2" borderId="32" xfId="0" applyNumberFormat="1" applyFont="1" applyFill="1" applyBorder="1" applyProtection="1">
      <protection locked="0"/>
    </xf>
    <xf numFmtId="4" fontId="5" fillId="0" borderId="23" xfId="0" applyNumberFormat="1" applyFont="1" applyFill="1" applyBorder="1" applyProtection="1">
      <protection hidden="1"/>
    </xf>
    <xf numFmtId="4" fontId="5" fillId="0" borderId="29" xfId="0" applyNumberFormat="1" applyFont="1" applyFill="1" applyBorder="1" applyProtection="1">
      <protection hidden="1"/>
    </xf>
    <xf numFmtId="4" fontId="5" fillId="0" borderId="32" xfId="0" applyNumberFormat="1" applyFont="1" applyFill="1" applyBorder="1" applyProtection="1">
      <protection hidden="1"/>
    </xf>
    <xf numFmtId="0" fontId="0" fillId="0" borderId="0" xfId="0" applyNumberFormat="1" applyFill="1"/>
    <xf numFmtId="3" fontId="0" fillId="0" borderId="0" xfId="0" applyNumberFormat="1" applyFill="1"/>
    <xf numFmtId="0" fontId="14" fillId="0" borderId="0" xfId="0" applyFont="1"/>
    <xf numFmtId="0" fontId="0" fillId="0" borderId="0" xfId="0" applyFont="1"/>
    <xf numFmtId="3" fontId="0" fillId="2" borderId="0" xfId="0" applyNumberFormat="1" applyFill="1" applyProtection="1">
      <protection locked="0"/>
    </xf>
    <xf numFmtId="0" fontId="0" fillId="0" borderId="49" xfId="0" applyBorder="1" applyAlignment="1" applyProtection="1">
      <protection hidden="1"/>
    </xf>
    <xf numFmtId="0" fontId="0" fillId="0" borderId="48" xfId="0" applyBorder="1" applyAlignment="1" applyProtection="1">
      <protection hidden="1"/>
    </xf>
    <xf numFmtId="0" fontId="0" fillId="0" borderId="50" xfId="0" applyBorder="1" applyAlignment="1"/>
    <xf numFmtId="0" fontId="0" fillId="2" borderId="0" xfId="0" applyFill="1" applyBorder="1" applyAlignment="1" applyProtection="1">
      <alignment horizontal="center"/>
      <protection locked="0"/>
    </xf>
    <xf numFmtId="0" fontId="0" fillId="0" borderId="0" xfId="0" applyAlignment="1" applyProtection="1">
      <protection locked="0"/>
    </xf>
    <xf numFmtId="0" fontId="0" fillId="0" borderId="47" xfId="0" applyBorder="1" applyAlignment="1">
      <alignment horizontal="left" indent="1"/>
    </xf>
    <xf numFmtId="0" fontId="0" fillId="0" borderId="51" xfId="0" applyBorder="1" applyAlignment="1">
      <alignment horizontal="left" indent="1"/>
    </xf>
    <xf numFmtId="0" fontId="0" fillId="0" borderId="52" xfId="0" applyBorder="1" applyAlignment="1">
      <alignment horizontal="left" indent="1"/>
    </xf>
    <xf numFmtId="0" fontId="0" fillId="0" borderId="53" xfId="0" applyBorder="1" applyAlignment="1">
      <alignment horizontal="left" indent="1"/>
    </xf>
    <xf numFmtId="0" fontId="0" fillId="0" borderId="13" xfId="0" applyBorder="1" applyAlignment="1" applyProtection="1">
      <alignment horizontal="center"/>
      <protection hidden="1"/>
    </xf>
    <xf numFmtId="0" fontId="0" fillId="0" borderId="9" xfId="0" applyBorder="1" applyAlignment="1"/>
    <xf numFmtId="0" fontId="0" fillId="0" borderId="35" xfId="0" applyBorder="1" applyAlignment="1"/>
    <xf numFmtId="0" fontId="0" fillId="0" borderId="15" xfId="0" applyBorder="1" applyAlignment="1" applyProtection="1">
      <alignment horizontal="center" vertical="center"/>
      <protection hidden="1"/>
    </xf>
    <xf numFmtId="0" fontId="0" fillId="0" borderId="25" xfId="0" applyBorder="1" applyAlignment="1">
      <alignment horizontal="center" vertical="center"/>
    </xf>
    <xf numFmtId="0" fontId="0" fillId="0" borderId="33" xfId="0" applyBorder="1" applyAlignment="1" applyProtection="1">
      <alignment horizontal="center"/>
      <protection hidden="1"/>
    </xf>
    <xf numFmtId="0" fontId="0" fillId="0" borderId="8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28" xfId="0" applyBorder="1" applyAlignment="1" applyProtection="1">
      <alignment horizontal="center"/>
      <protection hidden="1"/>
    </xf>
    <xf numFmtId="0" fontId="0" fillId="0" borderId="54" xfId="0" applyBorder="1" applyAlignment="1" applyProtection="1">
      <alignment horizontal="center"/>
      <protection hidden="1"/>
    </xf>
    <xf numFmtId="0" fontId="0" fillId="0" borderId="27" xfId="0" applyBorder="1" applyAlignment="1" applyProtection="1">
      <alignment horizontal="center"/>
      <protection hidden="1"/>
    </xf>
    <xf numFmtId="0" fontId="2" fillId="2" borderId="3" xfId="0" applyNumberFormat="1" applyFont="1" applyFill="1" applyBorder="1" applyAlignment="1" applyProtection="1">
      <alignment wrapText="1"/>
      <protection locked="0"/>
    </xf>
    <xf numFmtId="0" fontId="2" fillId="2" borderId="6" xfId="0" quotePrefix="1" applyNumberFormat="1" applyFont="1" applyFill="1" applyBorder="1" applyAlignment="1" applyProtection="1">
      <alignment wrapText="1"/>
      <protection locked="0"/>
    </xf>
    <xf numFmtId="0" fontId="4" fillId="2" borderId="3" xfId="0" applyFont="1" applyFill="1" applyBorder="1" applyAlignment="1" applyProtection="1">
      <alignment wrapText="1"/>
      <protection locked="0"/>
    </xf>
    <xf numFmtId="0" fontId="0" fillId="0" borderId="6" xfId="0" applyBorder="1" applyAlignment="1" applyProtection="1">
      <alignment wrapText="1"/>
      <protection locked="0"/>
    </xf>
    <xf numFmtId="49" fontId="2" fillId="2" borderId="10" xfId="0" applyNumberFormat="1" applyFont="1" applyFill="1" applyBorder="1" applyAlignment="1" applyProtection="1">
      <alignment horizontal="center"/>
      <protection locked="0"/>
    </xf>
    <xf numFmtId="49" fontId="2" fillId="2" borderId="7" xfId="0" applyNumberFormat="1" applyFont="1" applyFill="1" applyBorder="1" applyAlignment="1" applyProtection="1">
      <alignment horizontal="center"/>
      <protection locked="0"/>
    </xf>
    <xf numFmtId="0" fontId="4" fillId="2" borderId="2" xfId="0" applyFont="1" applyFill="1" applyBorder="1" applyAlignment="1" applyProtection="1">
      <alignment horizontal="center"/>
      <protection locked="0"/>
    </xf>
    <xf numFmtId="0" fontId="4" fillId="2" borderId="5" xfId="0" applyFont="1" applyFill="1" applyBorder="1" applyAlignment="1" applyProtection="1">
      <alignment horizontal="center"/>
      <protection locked="0"/>
    </xf>
    <xf numFmtId="0" fontId="0" fillId="0" borderId="9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7" xfId="0" applyFill="1" applyBorder="1" applyAlignment="1" applyProtection="1">
      <alignment horizontal="center"/>
      <protection locked="0"/>
    </xf>
    <xf numFmtId="0" fontId="0" fillId="0" borderId="30" xfId="0" applyBorder="1" applyAlignment="1" applyProtection="1">
      <protection hidden="1"/>
    </xf>
    <xf numFmtId="0" fontId="0" fillId="0" borderId="55" xfId="0" applyBorder="1" applyAlignment="1" applyProtection="1">
      <protection hidden="1"/>
    </xf>
    <xf numFmtId="0" fontId="0" fillId="0" borderId="53" xfId="0" applyBorder="1" applyAlignment="1"/>
    <xf numFmtId="0" fontId="0" fillId="0" borderId="4" xfId="0" applyBorder="1" applyAlignment="1" applyProtection="1">
      <alignment horizontal="center"/>
      <protection hidden="1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0" xfId="0" applyBorder="1" applyAlignment="1" applyProtection="1">
      <alignment horizontal="center"/>
      <protection hidden="1"/>
    </xf>
    <xf numFmtId="0" fontId="0" fillId="0" borderId="55" xfId="0" applyBorder="1" applyAlignment="1" applyProtection="1">
      <alignment horizontal="center"/>
      <protection hidden="1"/>
    </xf>
    <xf numFmtId="0" fontId="0" fillId="0" borderId="53" xfId="0" applyBorder="1" applyAlignment="1" applyProtection="1">
      <alignment horizontal="center"/>
      <protection hidden="1"/>
    </xf>
    <xf numFmtId="0" fontId="0" fillId="0" borderId="21" xfId="0" applyBorder="1" applyAlignment="1" applyProtection="1">
      <protection hidden="1"/>
    </xf>
    <xf numFmtId="0" fontId="0" fillId="0" borderId="22" xfId="0" applyBorder="1" applyAlignment="1" applyProtection="1">
      <protection hidden="1"/>
    </xf>
    <xf numFmtId="0" fontId="0" fillId="0" borderId="26" xfId="0" applyBorder="1" applyAlignment="1"/>
    <xf numFmtId="0" fontId="0" fillId="0" borderId="0" xfId="0" applyBorder="1" applyAlignment="1" applyProtection="1">
      <protection hidden="1"/>
    </xf>
    <xf numFmtId="0" fontId="0" fillId="0" borderId="2" xfId="0" applyBorder="1" applyAlignment="1"/>
    <xf numFmtId="0" fontId="0" fillId="0" borderId="5" xfId="0" applyBorder="1" applyAlignment="1"/>
    <xf numFmtId="0" fontId="1" fillId="0" borderId="49" xfId="0" applyFont="1" applyBorder="1" applyAlignment="1" applyProtection="1">
      <alignment wrapText="1"/>
      <protection hidden="1"/>
    </xf>
    <xf numFmtId="0" fontId="0" fillId="0" borderId="48" xfId="0" applyBorder="1" applyAlignment="1" applyProtection="1">
      <alignment wrapText="1"/>
      <protection hidden="1"/>
    </xf>
    <xf numFmtId="0" fontId="0" fillId="0" borderId="50" xfId="0" applyBorder="1" applyAlignment="1">
      <alignment wrapText="1"/>
    </xf>
    <xf numFmtId="0" fontId="0" fillId="0" borderId="29" xfId="0" applyBorder="1" applyAlignment="1" applyProtection="1">
      <alignment horizontal="center" vertical="center" wrapText="1"/>
      <protection hidden="1"/>
    </xf>
    <xf numFmtId="0" fontId="0" fillId="0" borderId="12" xfId="0" applyBorder="1" applyAlignment="1">
      <alignment horizontal="center" vertical="center" wrapText="1"/>
    </xf>
    <xf numFmtId="0" fontId="0" fillId="0" borderId="23" xfId="0" applyBorder="1" applyAlignment="1" applyProtection="1">
      <alignment horizontal="center" vertical="center" wrapText="1"/>
      <protection hidden="1"/>
    </xf>
    <xf numFmtId="0" fontId="0" fillId="0" borderId="11" xfId="0" applyBorder="1" applyAlignment="1">
      <alignment horizontal="center" vertical="center" wrapText="1"/>
    </xf>
    <xf numFmtId="0" fontId="0" fillId="0" borderId="34" xfId="0" applyBorder="1" applyAlignment="1" applyProtection="1">
      <alignment horizontal="center"/>
      <protection hidden="1"/>
    </xf>
    <xf numFmtId="0" fontId="1" fillId="0" borderId="13" xfId="0" applyFont="1" applyBorder="1" applyAlignment="1" applyProtection="1">
      <alignment horizontal="left" wrapText="1"/>
      <protection hidden="1"/>
    </xf>
    <xf numFmtId="0" fontId="1" fillId="0" borderId="35" xfId="0" applyFont="1" applyBorder="1" applyAlignment="1" applyProtection="1">
      <alignment horizontal="left" wrapText="1"/>
      <protection hidden="1"/>
    </xf>
    <xf numFmtId="0" fontId="0" fillId="0" borderId="4" xfId="0" applyBorder="1" applyAlignment="1" applyProtection="1">
      <alignment horizontal="center" vertical="center"/>
      <protection hidden="1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4" xfId="0" applyBorder="1" applyAlignment="1" applyProtection="1">
      <alignment horizontal="center" vertical="center" wrapText="1"/>
      <protection hidden="1"/>
    </xf>
    <xf numFmtId="0" fontId="0" fillId="0" borderId="16" xfId="0" applyBorder="1" applyAlignment="1" applyProtection="1">
      <alignment horizontal="center" vertical="center" wrapText="1"/>
      <protection hidden="1"/>
    </xf>
    <xf numFmtId="0" fontId="0" fillId="0" borderId="25" xfId="0" applyBorder="1" applyAlignment="1" applyProtection="1">
      <alignment horizontal="center" vertical="center"/>
      <protection hidden="1"/>
    </xf>
    <xf numFmtId="0" fontId="1" fillId="0" borderId="49" xfId="0" applyFont="1" applyBorder="1" applyAlignment="1" applyProtection="1">
      <protection hidden="1"/>
    </xf>
    <xf numFmtId="0" fontId="0" fillId="0" borderId="48" xfId="0" applyBorder="1" applyAlignment="1"/>
    <xf numFmtId="0" fontId="1" fillId="0" borderId="13" xfId="0" applyFont="1" applyBorder="1" applyAlignment="1" applyProtection="1">
      <alignment horizontal="center"/>
      <protection hidden="1"/>
    </xf>
    <xf numFmtId="0" fontId="1" fillId="0" borderId="21" xfId="0" applyFont="1" applyBorder="1" applyAlignment="1" applyProtection="1">
      <protection hidden="1"/>
    </xf>
    <xf numFmtId="0" fontId="0" fillId="0" borderId="22" xfId="0" applyBorder="1" applyAlignment="1"/>
    <xf numFmtId="0" fontId="1" fillId="0" borderId="28" xfId="0" applyFont="1" applyBorder="1" applyAlignment="1" applyProtection="1">
      <alignment horizontal="center"/>
      <protection hidden="1"/>
    </xf>
    <xf numFmtId="0" fontId="0" fillId="0" borderId="54" xfId="0" applyBorder="1" applyAlignment="1">
      <alignment horizontal="center"/>
    </xf>
    <xf numFmtId="0" fontId="0" fillId="0" borderId="27" xfId="0" applyBorder="1" applyAlignment="1">
      <alignment horizontal="center"/>
    </xf>
    <xf numFmtId="0" fontId="1" fillId="0" borderId="33" xfId="0" applyFont="1" applyBorder="1" applyAlignment="1" applyProtection="1">
      <alignment horizontal="center"/>
      <protection hidden="1"/>
    </xf>
    <xf numFmtId="0" fontId="2" fillId="2" borderId="3" xfId="0" quotePrefix="1" applyNumberFormat="1" applyFont="1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0" borderId="48" xfId="0" applyBorder="1" applyAlignment="1">
      <alignment wrapText="1"/>
    </xf>
    <xf numFmtId="0" fontId="1" fillId="0" borderId="30" xfId="0" applyFont="1" applyBorder="1" applyAlignment="1" applyProtection="1">
      <protection hidden="1"/>
    </xf>
    <xf numFmtId="0" fontId="0" fillId="0" borderId="55" xfId="0" applyBorder="1" applyAlignment="1"/>
    <xf numFmtId="0" fontId="1" fillId="0" borderId="3" xfId="0" applyFont="1" applyBorder="1" applyAlignment="1" applyProtection="1">
      <protection hidden="1"/>
    </xf>
    <xf numFmtId="0" fontId="0" fillId="0" borderId="0" xfId="0" applyBorder="1" applyAlignment="1"/>
    <xf numFmtId="0" fontId="12" fillId="0" borderId="0" xfId="0" applyFont="1" applyAlignment="1">
      <alignment horizontal="center" wrapText="1"/>
    </xf>
    <xf numFmtId="0" fontId="11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0" fillId="2" borderId="0" xfId="0" applyFill="1" applyAlignment="1" applyProtection="1">
      <protection locked="0"/>
    </xf>
    <xf numFmtId="0" fontId="4" fillId="4" borderId="2" xfId="0" applyFont="1" applyFill="1" applyBorder="1" applyAlignment="1" applyProtection="1">
      <alignment horizontal="center"/>
      <protection locked="0"/>
    </xf>
    <xf numFmtId="0" fontId="4" fillId="4" borderId="5" xfId="0" applyFont="1" applyFill="1" applyBorder="1" applyAlignment="1" applyProtection="1">
      <alignment horizontal="center"/>
      <protection locked="0"/>
    </xf>
    <xf numFmtId="0" fontId="2" fillId="0" borderId="3" xfId="0" applyNumberFormat="1" applyFont="1" applyFill="1" applyBorder="1" applyAlignment="1" applyProtection="1">
      <alignment horizontal="center" wrapText="1"/>
      <protection hidden="1"/>
    </xf>
    <xf numFmtId="0" fontId="2" fillId="0" borderId="6" xfId="0" quotePrefix="1" applyNumberFormat="1" applyFont="1" applyFill="1" applyBorder="1" applyAlignment="1" applyProtection="1">
      <alignment horizontal="center" wrapText="1"/>
      <protection hidden="1"/>
    </xf>
    <xf numFmtId="0" fontId="0" fillId="0" borderId="3" xfId="0" applyNumberFormat="1" applyFill="1" applyBorder="1" applyAlignment="1" applyProtection="1">
      <alignment horizontal="center" wrapText="1"/>
      <protection hidden="1"/>
    </xf>
    <xf numFmtId="0" fontId="0" fillId="0" borderId="6" xfId="0" applyNumberFormat="1" applyFill="1" applyBorder="1" applyAlignment="1" applyProtection="1">
      <alignment horizontal="center" wrapText="1"/>
      <protection hidden="1"/>
    </xf>
    <xf numFmtId="0" fontId="4" fillId="4" borderId="3" xfId="0" applyFont="1" applyFill="1" applyBorder="1" applyAlignment="1" applyProtection="1">
      <alignment wrapText="1"/>
      <protection locked="0"/>
    </xf>
    <xf numFmtId="0" fontId="4" fillId="4" borderId="6" xfId="0" applyFont="1" applyFill="1" applyBorder="1" applyAlignment="1" applyProtection="1">
      <alignment wrapText="1"/>
      <protection locked="0"/>
    </xf>
    <xf numFmtId="0" fontId="2" fillId="0" borderId="10" xfId="0" applyNumberFormat="1" applyFont="1" applyFill="1" applyBorder="1" applyAlignment="1" applyProtection="1">
      <alignment horizontal="center"/>
      <protection hidden="1"/>
    </xf>
    <xf numFmtId="0" fontId="2" fillId="0" borderId="7" xfId="0" applyNumberFormat="1" applyFont="1" applyFill="1" applyBorder="1" applyAlignment="1" applyProtection="1">
      <alignment horizontal="center"/>
      <protection hidden="1"/>
    </xf>
    <xf numFmtId="0" fontId="1" fillId="0" borderId="13" xfId="0" applyFont="1" applyFill="1" applyBorder="1" applyAlignment="1" applyProtection="1">
      <alignment horizontal="center"/>
      <protection hidden="1"/>
    </xf>
    <xf numFmtId="0" fontId="0" fillId="0" borderId="13" xfId="0" applyFill="1" applyBorder="1" applyAlignment="1" applyProtection="1">
      <alignment horizontal="center"/>
      <protection hidden="1"/>
    </xf>
    <xf numFmtId="0" fontId="1" fillId="0" borderId="49" xfId="0" applyFont="1" applyFill="1" applyBorder="1" applyAlignment="1" applyProtection="1">
      <protection hidden="1"/>
    </xf>
    <xf numFmtId="0" fontId="1" fillId="0" borderId="33" xfId="0" applyFont="1" applyFill="1" applyBorder="1" applyAlignment="1" applyProtection="1">
      <alignment horizontal="center"/>
      <protection hidden="1"/>
    </xf>
    <xf numFmtId="0" fontId="1" fillId="0" borderId="28" xfId="0" applyFont="1" applyFill="1" applyBorder="1" applyAlignment="1" applyProtection="1">
      <alignment horizontal="center"/>
      <protection hidden="1"/>
    </xf>
    <xf numFmtId="0" fontId="1" fillId="0" borderId="21" xfId="0" applyFont="1" applyFill="1" applyBorder="1" applyAlignment="1" applyProtection="1">
      <protection hidden="1"/>
    </xf>
    <xf numFmtId="0" fontId="1" fillId="0" borderId="49" xfId="0" applyFont="1" applyFill="1" applyBorder="1" applyAlignment="1" applyProtection="1">
      <alignment wrapText="1"/>
      <protection hidden="1"/>
    </xf>
    <xf numFmtId="0" fontId="1" fillId="0" borderId="30" xfId="0" applyFont="1" applyFill="1" applyBorder="1" applyAlignment="1" applyProtection="1">
      <protection hidden="1"/>
    </xf>
    <xf numFmtId="0" fontId="1" fillId="0" borderId="10" xfId="0" applyFont="1" applyFill="1" applyBorder="1" applyAlignment="1" applyProtection="1">
      <alignment horizontal="center"/>
      <protection hidden="1"/>
    </xf>
    <xf numFmtId="0" fontId="0" fillId="0" borderId="1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3" xfId="0" applyFont="1" applyFill="1" applyBorder="1" applyAlignment="1" applyProtection="1">
      <protection hidden="1"/>
    </xf>
    <xf numFmtId="0" fontId="0" fillId="0" borderId="4" xfId="0" applyFill="1" applyBorder="1" applyAlignment="1" applyProtection="1">
      <alignment horizontal="center"/>
      <protection hidden="1"/>
    </xf>
    <xf numFmtId="0" fontId="1" fillId="0" borderId="4" xfId="0" applyFont="1" applyFill="1" applyBorder="1" applyAlignment="1" applyProtection="1">
      <alignment horizontal="center"/>
      <protection hidden="1"/>
    </xf>
  </cellXfs>
  <cellStyles count="1">
    <cellStyle name="Normalny" xfId="0" builtinId="0"/>
  </cellStyles>
  <dxfs count="5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strike val="0"/>
        <condense val="0"/>
        <extend val="0"/>
        <color indexed="10"/>
      </font>
    </dxf>
    <dxf>
      <font>
        <b/>
        <i val="0"/>
        <strike val="0"/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Radio" firstButton="1" fmlaLink="U10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GBox" noThreeD="1"/>
</file>

<file path=xl/ctrlProps/ctrlProp6.xml><?xml version="1.0" encoding="utf-8"?>
<formControlPr xmlns="http://schemas.microsoft.com/office/spreadsheetml/2009/9/main" objectType="Radio" firstButton="1" fmlaLink="U10" lockText="1" noThreeD="1"/>
</file>

<file path=xl/ctrlProps/ctrlProp7.xml><?xml version="1.0" encoding="utf-8"?>
<formControlPr xmlns="http://schemas.microsoft.com/office/spreadsheetml/2009/9/main" objectType="Radio" lockText="1" noThreeD="1"/>
</file>

<file path=xl/ctrlProps/ctrlProp8.xml><?xml version="1.0" encoding="utf-8"?>
<formControlPr xmlns="http://schemas.microsoft.com/office/spreadsheetml/2009/9/main" objectType="Radio" lockText="1" noThreeD="1"/>
</file>

<file path=xl/ctrlProps/ctrlProp9.xml><?xml version="1.0" encoding="utf-8"?>
<formControlPr xmlns="http://schemas.microsoft.com/office/spreadsheetml/2009/9/main" objectType="GBox" noThreeD="1"/>
</file>

<file path=xl/ctrlProps/ctrlProp10.xml><?xml version="1.0" encoding="utf-8"?>
<formControlPr xmlns="http://schemas.microsoft.com/office/spreadsheetml/2009/9/main" objectType="Radio" firstButton="1" fmlaLink="U10" lockText="1" noThreeD="1"/>
</file>

<file path=xl/ctrlProps/ctrlProp11.xml><?xml version="1.0" encoding="utf-8"?>
<formControlPr xmlns="http://schemas.microsoft.com/office/spreadsheetml/2009/9/main" objectType="Radio" lockText="1" noThreeD="1"/>
</file>

<file path=xl/ctrlProps/ctrlProp12.xml><?xml version="1.0" encoding="utf-8"?>
<formControlPr xmlns="http://schemas.microsoft.com/office/spreadsheetml/2009/9/main" objectType="Radio" lockText="1" noThreeD="1"/>
</file>

<file path=xl/ctrlProps/ctrlProp13.xml><?xml version="1.0" encoding="utf-8"?>
<formControlPr xmlns="http://schemas.microsoft.com/office/spreadsheetml/2009/9/main" objectType="GBox" noThreeD="1"/>
</file>

<file path=xl/ctrlProps/ctrlProp14.xml><?xml version="1.0" encoding="utf-8"?>
<formControlPr xmlns="http://schemas.microsoft.com/office/spreadsheetml/2009/9/main" objectType="Radio" firstButton="1" fmlaLink="U10" lockText="1" noThreeD="1"/>
</file>

<file path=xl/ctrlProps/ctrlProp15.xml><?xml version="1.0" encoding="utf-8"?>
<formControlPr xmlns="http://schemas.microsoft.com/office/spreadsheetml/2009/9/main" objectType="Radio" lockText="1" noThreeD="1"/>
</file>

<file path=xl/ctrlProps/ctrlProp16.xml><?xml version="1.0" encoding="utf-8"?>
<formControlPr xmlns="http://schemas.microsoft.com/office/spreadsheetml/2009/9/main" objectType="Radio" lockText="1" noThreeD="1"/>
</file>

<file path=xl/ctrlProps/ctrlProp17.xml><?xml version="1.0" encoding="utf-8"?>
<formControlPr xmlns="http://schemas.microsoft.com/office/spreadsheetml/2009/9/main" objectType="GBox" noThreeD="1"/>
</file>

<file path=xl/ctrlProps/ctrlProp18.xml><?xml version="1.0" encoding="utf-8"?>
<formControlPr xmlns="http://schemas.microsoft.com/office/spreadsheetml/2009/9/main" objectType="Radio" checked="Checked" firstButton="1" fmlaLink="U10" lockText="1" noThreeD="1"/>
</file>

<file path=xl/ctrlProps/ctrlProp19.xml><?xml version="1.0" encoding="utf-8"?>
<formControlPr xmlns="http://schemas.microsoft.com/office/spreadsheetml/2009/9/main" objectType="Radio" lockText="1" noThreeD="1"/>
</file>

<file path=xl/ctrlProps/ctrlProp20.xml><?xml version="1.0" encoding="utf-8"?>
<formControlPr xmlns="http://schemas.microsoft.com/office/spreadsheetml/2009/9/main" objectType="Radio" lockText="1" noThreeD="1"/>
</file>

<file path=xl/ctrlProps/ctrlProp21.xml><?xml version="1.0" encoding="utf-8"?>
<formControlPr xmlns="http://schemas.microsoft.com/office/spreadsheetml/2009/9/main" objectType="GBox" noThreeD="1"/>
</file>

<file path=xl/ctrlProps/ctrlProp22.xml><?xml version="1.0" encoding="utf-8"?>
<formControlPr xmlns="http://schemas.microsoft.com/office/spreadsheetml/2009/9/main" objectType="Radio" firstButton="1" fmlaLink="U10" lockText="1" noThreeD="1"/>
</file>

<file path=xl/ctrlProps/ctrlProp23.xml><?xml version="1.0" encoding="utf-8"?>
<formControlPr xmlns="http://schemas.microsoft.com/office/spreadsheetml/2009/9/main" objectType="Radio" lockText="1" noThreeD="1"/>
</file>

<file path=xl/ctrlProps/ctrlProp24.xml><?xml version="1.0" encoding="utf-8"?>
<formControlPr xmlns="http://schemas.microsoft.com/office/spreadsheetml/2009/9/main" objectType="Radio" lockText="1" noThreeD="1"/>
</file>

<file path=xl/ctrlProps/ctrlProp25.xml><?xml version="1.0" encoding="utf-8"?>
<formControlPr xmlns="http://schemas.microsoft.com/office/spreadsheetml/2009/9/main" objectType="GBox" noThreeD="1"/>
</file>

<file path=xl/ctrlProps/ctrlProp26.xml><?xml version="1.0" encoding="utf-8"?>
<formControlPr xmlns="http://schemas.microsoft.com/office/spreadsheetml/2009/9/main" objectType="Radio" firstButton="1" fmlaLink="U10" lockText="1" noThreeD="1"/>
</file>

<file path=xl/ctrlProps/ctrlProp27.xml><?xml version="1.0" encoding="utf-8"?>
<formControlPr xmlns="http://schemas.microsoft.com/office/spreadsheetml/2009/9/main" objectType="Radio" lockText="1" noThreeD="1"/>
</file>

<file path=xl/ctrlProps/ctrlProp28.xml><?xml version="1.0" encoding="utf-8"?>
<formControlPr xmlns="http://schemas.microsoft.com/office/spreadsheetml/2009/9/main" objectType="Radio" lockText="1" noThreeD="1"/>
</file>

<file path=xl/ctrlProps/ctrlProp29.xml><?xml version="1.0" encoding="utf-8"?>
<formControlPr xmlns="http://schemas.microsoft.com/office/spreadsheetml/2009/9/main" objectType="GBox" noThreeD="1"/>
</file>

<file path=xl/ctrlProps/ctrlProp30.xml><?xml version="1.0" encoding="utf-8"?>
<formControlPr xmlns="http://schemas.microsoft.com/office/spreadsheetml/2009/9/main" objectType="Radio" firstButton="1" fmlaLink="U10" lockText="1" noThreeD="1"/>
</file>

<file path=xl/ctrlProps/ctrlProp31.xml><?xml version="1.0" encoding="utf-8"?>
<formControlPr xmlns="http://schemas.microsoft.com/office/spreadsheetml/2009/9/main" objectType="Radio" lockText="1" noThreeD="1"/>
</file>

<file path=xl/ctrlProps/ctrlProp32.xml><?xml version="1.0" encoding="utf-8"?>
<formControlPr xmlns="http://schemas.microsoft.com/office/spreadsheetml/2009/9/main" objectType="Radio" lockText="1" noThreeD="1"/>
</file>

<file path=xl/ctrlProps/ctrlProp33.xml><?xml version="1.0" encoding="utf-8"?>
<formControlPr xmlns="http://schemas.microsoft.com/office/spreadsheetml/2009/9/main" objectType="GBox" noThreeD="1"/>
</file>

<file path=xl/ctrlProps/ctrlProp34.xml><?xml version="1.0" encoding="utf-8"?>
<formControlPr xmlns="http://schemas.microsoft.com/office/spreadsheetml/2009/9/main" objectType="Radio" firstButton="1" fmlaLink="U10" lockText="1" noThreeD="1"/>
</file>

<file path=xl/ctrlProps/ctrlProp35.xml><?xml version="1.0" encoding="utf-8"?>
<formControlPr xmlns="http://schemas.microsoft.com/office/spreadsheetml/2009/9/main" objectType="Radio" lockText="1" noThreeD="1"/>
</file>

<file path=xl/ctrlProps/ctrlProp36.xml><?xml version="1.0" encoding="utf-8"?>
<formControlPr xmlns="http://schemas.microsoft.com/office/spreadsheetml/2009/9/main" objectType="Radio" lockText="1" noThreeD="1"/>
</file>

<file path=xl/ctrlProps/ctrlProp37.xml><?xml version="1.0" encoding="utf-8"?>
<formControlPr xmlns="http://schemas.microsoft.com/office/spreadsheetml/2009/9/main" objectType="GBox" noThreeD="1"/>
</file>

<file path=xl/ctrlProps/ctrlProp38.xml><?xml version="1.0" encoding="utf-8"?>
<formControlPr xmlns="http://schemas.microsoft.com/office/spreadsheetml/2009/9/main" objectType="Radio" firstButton="1" fmlaLink="U10" lockText="1" noThreeD="1"/>
</file>

<file path=xl/ctrlProps/ctrlProp39.xml><?xml version="1.0" encoding="utf-8"?>
<formControlPr xmlns="http://schemas.microsoft.com/office/spreadsheetml/2009/9/main" objectType="Radio" lockText="1" noThreeD="1"/>
</file>

<file path=xl/ctrlProps/ctrlProp40.xml><?xml version="1.0" encoding="utf-8"?>
<formControlPr xmlns="http://schemas.microsoft.com/office/spreadsheetml/2009/9/main" objectType="Radio" lockText="1" noThreeD="1"/>
</file>

<file path=xl/ctrlProps/ctrlProp41.xml><?xml version="1.0" encoding="utf-8"?>
<formControlPr xmlns="http://schemas.microsoft.com/office/spreadsheetml/2009/9/main" objectType="GBox" noThreeD="1"/>
</file>

<file path=xl/ctrlProps/ctrlProp42.xml><?xml version="1.0" encoding="utf-8"?>
<formControlPr xmlns="http://schemas.microsoft.com/office/spreadsheetml/2009/9/main" objectType="Radio" firstButton="1" fmlaLink="U10" lockText="1" noThreeD="1"/>
</file>

<file path=xl/ctrlProps/ctrlProp43.xml><?xml version="1.0" encoding="utf-8"?>
<formControlPr xmlns="http://schemas.microsoft.com/office/spreadsheetml/2009/9/main" objectType="Radio" lockText="1" noThreeD="1"/>
</file>

<file path=xl/ctrlProps/ctrlProp44.xml><?xml version="1.0" encoding="utf-8"?>
<formControlPr xmlns="http://schemas.microsoft.com/office/spreadsheetml/2009/9/main" objectType="Radio" lockText="1" noThreeD="1"/>
</file>

<file path=xl/ctrlProps/ctrlProp45.xml><?xml version="1.0" encoding="utf-8"?>
<formControlPr xmlns="http://schemas.microsoft.com/office/spreadsheetml/2009/9/main" objectType="GBox" noThreeD="1"/>
</file>

<file path=xl/ctrlProps/ctrlProp46.xml><?xml version="1.0" encoding="utf-8"?>
<formControlPr xmlns="http://schemas.microsoft.com/office/spreadsheetml/2009/9/main" objectType="Radio" firstButton="1" fmlaLink="U10" lockText="1" noThreeD="1"/>
</file>

<file path=xl/ctrlProps/ctrlProp47.xml><?xml version="1.0" encoding="utf-8"?>
<formControlPr xmlns="http://schemas.microsoft.com/office/spreadsheetml/2009/9/main" objectType="Radio" lockText="1" noThreeD="1"/>
</file>

<file path=xl/ctrlProps/ctrlProp48.xml><?xml version="1.0" encoding="utf-8"?>
<formControlPr xmlns="http://schemas.microsoft.com/office/spreadsheetml/2009/9/main" objectType="Radio" lockText="1" noThreeD="1"/>
</file>

<file path=xl/ctrlProps/ctrlProp49.xml><?xml version="1.0" encoding="utf-8"?>
<formControlPr xmlns="http://schemas.microsoft.com/office/spreadsheetml/2009/9/main" objectType="GBox" noThreeD="1"/>
</file>

<file path=xl/ctrlProps/ctrlProp50.xml><?xml version="1.0" encoding="utf-8"?>
<formControlPr xmlns="http://schemas.microsoft.com/office/spreadsheetml/2009/9/main" objectType="Radio" firstButton="1" fmlaLink="U10" lockText="1" noThreeD="1"/>
</file>

<file path=xl/ctrlProps/ctrlProp51.xml><?xml version="1.0" encoding="utf-8"?>
<formControlPr xmlns="http://schemas.microsoft.com/office/spreadsheetml/2009/9/main" objectType="Radio" lockText="1" noThreeD="1"/>
</file>

<file path=xl/ctrlProps/ctrlProp52.xml><?xml version="1.0" encoding="utf-8"?>
<formControlPr xmlns="http://schemas.microsoft.com/office/spreadsheetml/2009/9/main" objectType="Radio" lockText="1" noThreeD="1"/>
</file>

<file path=xl/ctrlProps/ctrlProp53.xml><?xml version="1.0" encoding="utf-8"?>
<formControlPr xmlns="http://schemas.microsoft.com/office/spreadsheetml/2009/9/main" objectType="GBox" noThreeD="1"/>
</file>

<file path=xl/ctrlProps/ctrlProp54.xml><?xml version="1.0" encoding="utf-8"?>
<formControlPr xmlns="http://schemas.microsoft.com/office/spreadsheetml/2009/9/main" objectType="Radio" firstButton="1" fmlaLink="U10" lockText="1" noThreeD="1"/>
</file>

<file path=xl/ctrlProps/ctrlProp55.xml><?xml version="1.0" encoding="utf-8"?>
<formControlPr xmlns="http://schemas.microsoft.com/office/spreadsheetml/2009/9/main" objectType="Radio" lockText="1" noThreeD="1"/>
</file>

<file path=xl/ctrlProps/ctrlProp56.xml><?xml version="1.0" encoding="utf-8"?>
<formControlPr xmlns="http://schemas.microsoft.com/office/spreadsheetml/2009/9/main" objectType="Radio" lockText="1" noThreeD="1"/>
</file>

<file path=xl/ctrlProps/ctrlProp57.xml><?xml version="1.0" encoding="utf-8"?>
<formControlPr xmlns="http://schemas.microsoft.com/office/spreadsheetml/2009/9/main" objectType="GBox" noThreeD="1"/>
</file>

<file path=xl/ctrlProps/ctrlProp58.xml><?xml version="1.0" encoding="utf-8"?>
<formControlPr xmlns="http://schemas.microsoft.com/office/spreadsheetml/2009/9/main" objectType="Radio" firstButton="1" fmlaLink="U10" lockText="1" noThreeD="1"/>
</file>

<file path=xl/ctrlProps/ctrlProp59.xml><?xml version="1.0" encoding="utf-8"?>
<formControlPr xmlns="http://schemas.microsoft.com/office/spreadsheetml/2009/9/main" objectType="Radio" lockText="1" noThreeD="1"/>
</file>

<file path=xl/ctrlProps/ctrlProp60.xml><?xml version="1.0" encoding="utf-8"?>
<formControlPr xmlns="http://schemas.microsoft.com/office/spreadsheetml/2009/9/main" objectType="Radio" lockText="1" noThreeD="1"/>
</file>

<file path=xl/ctrlProps/ctrlProp61.xml><?xml version="1.0" encoding="utf-8"?>
<formControlPr xmlns="http://schemas.microsoft.com/office/spreadsheetml/2009/9/main" objectType="GBox" noThreeD="1"/>
</file>

<file path=xl/ctrlProps/ctrlProp62.xml><?xml version="1.0" encoding="utf-8"?>
<formControlPr xmlns="http://schemas.microsoft.com/office/spreadsheetml/2009/9/main" objectType="Radio" firstButton="1" lockText="1" noThreeD="1"/>
</file>

<file path=xl/ctrlProps/ctrlProp63.xml><?xml version="1.0" encoding="utf-8"?>
<formControlPr xmlns="http://schemas.microsoft.com/office/spreadsheetml/2009/9/main" objectType="Radio" lockText="1" noThreeD="1"/>
</file>

<file path=xl/ctrlProps/ctrlProp64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4</xdr:row>
          <xdr:rowOff>121920</xdr:rowOff>
        </xdr:from>
        <xdr:to>
          <xdr:col>11</xdr:col>
          <xdr:colOff>0</xdr:colOff>
          <xdr:row>5</xdr:row>
          <xdr:rowOff>342900</xdr:rowOff>
        </xdr:to>
        <xdr:sp macro="" textlink="">
          <xdr:nvSpPr>
            <xdr:cNvPr id="1078" name="Group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5</xdr:row>
          <xdr:rowOff>30480</xdr:rowOff>
        </xdr:from>
        <xdr:to>
          <xdr:col>5</xdr:col>
          <xdr:colOff>68580</xdr:colOff>
          <xdr:row>5</xdr:row>
          <xdr:rowOff>259080</xdr:rowOff>
        </xdr:to>
        <xdr:sp macro="" textlink="">
          <xdr:nvSpPr>
            <xdr:cNvPr id="1079" name="SPZ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a) sprawozdanie jednostkowe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5</xdr:row>
          <xdr:rowOff>38100</xdr:rowOff>
        </xdr:from>
        <xdr:to>
          <xdr:col>7</xdr:col>
          <xdr:colOff>762000</xdr:colOff>
          <xdr:row>5</xdr:row>
          <xdr:rowOff>259080</xdr:rowOff>
        </xdr:to>
        <xdr:sp macro="" textlink="">
          <xdr:nvSpPr>
            <xdr:cNvPr id="1080" name="SPL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b) sprawozdanie zbiorcze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83820</xdr:colOff>
          <xdr:row>5</xdr:row>
          <xdr:rowOff>30480</xdr:rowOff>
        </xdr:from>
        <xdr:to>
          <xdr:col>10</xdr:col>
          <xdr:colOff>990600</xdr:colOff>
          <xdr:row>5</xdr:row>
          <xdr:rowOff>259080</xdr:rowOff>
        </xdr:to>
        <xdr:sp macro="" textlink="">
          <xdr:nvSpPr>
            <xdr:cNvPr id="1081" name="SPJ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c) sprawozdanie łączne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4</xdr:row>
          <xdr:rowOff>121920</xdr:rowOff>
        </xdr:from>
        <xdr:to>
          <xdr:col>11</xdr:col>
          <xdr:colOff>0</xdr:colOff>
          <xdr:row>5</xdr:row>
          <xdr:rowOff>342900</xdr:rowOff>
        </xdr:to>
        <xdr:sp macro="" textlink="">
          <xdr:nvSpPr>
            <xdr:cNvPr id="3093" name="Group Box 21" hidden="1">
              <a:extLst>
                <a:ext uri="{63B3BB69-23CF-44E3-9099-C40C66FF867C}">
                  <a14:compatExt spid="_x0000_s3093"/>
                </a:ext>
                <a:ext uri="{FF2B5EF4-FFF2-40B4-BE49-F238E27FC236}">
                  <a16:creationId xmlns:a16="http://schemas.microsoft.com/office/drawing/2014/main" id="{00000000-0008-0000-0100-00001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5</xdr:row>
          <xdr:rowOff>30480</xdr:rowOff>
        </xdr:from>
        <xdr:to>
          <xdr:col>5</xdr:col>
          <xdr:colOff>68580</xdr:colOff>
          <xdr:row>5</xdr:row>
          <xdr:rowOff>259080</xdr:rowOff>
        </xdr:to>
        <xdr:sp macro="" textlink="">
          <xdr:nvSpPr>
            <xdr:cNvPr id="3094" name="SPZ" hidden="1">
              <a:extLst>
                <a:ext uri="{63B3BB69-23CF-44E3-9099-C40C66FF867C}">
                  <a14:compatExt spid="_x0000_s3094"/>
                </a:ext>
                <a:ext uri="{FF2B5EF4-FFF2-40B4-BE49-F238E27FC236}">
                  <a16:creationId xmlns:a16="http://schemas.microsoft.com/office/drawing/2014/main" id="{00000000-0008-0000-0100-00001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a) sprawozdanie jednostkowe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5</xdr:row>
          <xdr:rowOff>38100</xdr:rowOff>
        </xdr:from>
        <xdr:to>
          <xdr:col>7</xdr:col>
          <xdr:colOff>762000</xdr:colOff>
          <xdr:row>5</xdr:row>
          <xdr:rowOff>259080</xdr:rowOff>
        </xdr:to>
        <xdr:sp macro="" textlink="">
          <xdr:nvSpPr>
            <xdr:cNvPr id="3095" name="SPL" hidden="1">
              <a:extLst>
                <a:ext uri="{63B3BB69-23CF-44E3-9099-C40C66FF867C}">
                  <a14:compatExt spid="_x0000_s3095"/>
                </a:ext>
                <a:ext uri="{FF2B5EF4-FFF2-40B4-BE49-F238E27FC236}">
                  <a16:creationId xmlns:a16="http://schemas.microsoft.com/office/drawing/2014/main" id="{00000000-0008-0000-0100-00001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b) sprawozdanie zbiorcze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83820</xdr:colOff>
          <xdr:row>5</xdr:row>
          <xdr:rowOff>30480</xdr:rowOff>
        </xdr:from>
        <xdr:to>
          <xdr:col>10</xdr:col>
          <xdr:colOff>990600</xdr:colOff>
          <xdr:row>5</xdr:row>
          <xdr:rowOff>259080</xdr:rowOff>
        </xdr:to>
        <xdr:sp macro="" textlink="">
          <xdr:nvSpPr>
            <xdr:cNvPr id="3096" name="SPJ" hidden="1">
              <a:extLst>
                <a:ext uri="{63B3BB69-23CF-44E3-9099-C40C66FF867C}">
                  <a14:compatExt spid="_x0000_s3096"/>
                </a:ext>
                <a:ext uri="{FF2B5EF4-FFF2-40B4-BE49-F238E27FC236}">
                  <a16:creationId xmlns:a16="http://schemas.microsoft.com/office/drawing/2014/main" id="{00000000-0008-0000-0100-00001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c) sprawozdanie łączne</a:t>
              </a:r>
            </a:p>
          </xdr:txBody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4</xdr:row>
          <xdr:rowOff>121920</xdr:rowOff>
        </xdr:from>
        <xdr:to>
          <xdr:col>11</xdr:col>
          <xdr:colOff>0</xdr:colOff>
          <xdr:row>5</xdr:row>
          <xdr:rowOff>342900</xdr:rowOff>
        </xdr:to>
        <xdr:sp macro="" textlink="">
          <xdr:nvSpPr>
            <xdr:cNvPr id="4117" name="Group Box 21" hidden="1">
              <a:extLst>
                <a:ext uri="{63B3BB69-23CF-44E3-9099-C40C66FF867C}">
                  <a14:compatExt spid="_x0000_s4117"/>
                </a:ext>
                <a:ext uri="{FF2B5EF4-FFF2-40B4-BE49-F238E27FC236}">
                  <a16:creationId xmlns:a16="http://schemas.microsoft.com/office/drawing/2014/main" id="{00000000-0008-0000-0200-00001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5</xdr:row>
          <xdr:rowOff>30480</xdr:rowOff>
        </xdr:from>
        <xdr:to>
          <xdr:col>5</xdr:col>
          <xdr:colOff>68580</xdr:colOff>
          <xdr:row>5</xdr:row>
          <xdr:rowOff>259080</xdr:rowOff>
        </xdr:to>
        <xdr:sp macro="" textlink="">
          <xdr:nvSpPr>
            <xdr:cNvPr id="4118" name="SPZ" hidden="1">
              <a:extLst>
                <a:ext uri="{63B3BB69-23CF-44E3-9099-C40C66FF867C}">
                  <a14:compatExt spid="_x0000_s4118"/>
                </a:ext>
                <a:ext uri="{FF2B5EF4-FFF2-40B4-BE49-F238E27FC236}">
                  <a16:creationId xmlns:a16="http://schemas.microsoft.com/office/drawing/2014/main" id="{00000000-0008-0000-0200-00001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a) sprawozdanie jednostkowe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5</xdr:row>
          <xdr:rowOff>38100</xdr:rowOff>
        </xdr:from>
        <xdr:to>
          <xdr:col>7</xdr:col>
          <xdr:colOff>762000</xdr:colOff>
          <xdr:row>5</xdr:row>
          <xdr:rowOff>259080</xdr:rowOff>
        </xdr:to>
        <xdr:sp macro="" textlink="">
          <xdr:nvSpPr>
            <xdr:cNvPr id="4119" name="SPL" hidden="1">
              <a:extLst>
                <a:ext uri="{63B3BB69-23CF-44E3-9099-C40C66FF867C}">
                  <a14:compatExt spid="_x0000_s4119"/>
                </a:ext>
                <a:ext uri="{FF2B5EF4-FFF2-40B4-BE49-F238E27FC236}">
                  <a16:creationId xmlns:a16="http://schemas.microsoft.com/office/drawing/2014/main" id="{00000000-0008-0000-0200-00001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b) sprawozdanie zbiorcze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83820</xdr:colOff>
          <xdr:row>5</xdr:row>
          <xdr:rowOff>30480</xdr:rowOff>
        </xdr:from>
        <xdr:to>
          <xdr:col>10</xdr:col>
          <xdr:colOff>990600</xdr:colOff>
          <xdr:row>5</xdr:row>
          <xdr:rowOff>259080</xdr:rowOff>
        </xdr:to>
        <xdr:sp macro="" textlink="">
          <xdr:nvSpPr>
            <xdr:cNvPr id="4120" name="SPJ" hidden="1">
              <a:extLst>
                <a:ext uri="{63B3BB69-23CF-44E3-9099-C40C66FF867C}">
                  <a14:compatExt spid="_x0000_s4120"/>
                </a:ext>
                <a:ext uri="{FF2B5EF4-FFF2-40B4-BE49-F238E27FC236}">
                  <a16:creationId xmlns:a16="http://schemas.microsoft.com/office/drawing/2014/main" id="{00000000-0008-0000-0200-00001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c) sprawozdanie łączne</a:t>
              </a:r>
            </a:p>
          </xdr:txBody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4</xdr:row>
          <xdr:rowOff>121920</xdr:rowOff>
        </xdr:from>
        <xdr:to>
          <xdr:col>11</xdr:col>
          <xdr:colOff>0</xdr:colOff>
          <xdr:row>5</xdr:row>
          <xdr:rowOff>342900</xdr:rowOff>
        </xdr:to>
        <xdr:sp macro="" textlink="">
          <xdr:nvSpPr>
            <xdr:cNvPr id="6158" name="Group Box 14" hidden="1">
              <a:extLst>
                <a:ext uri="{63B3BB69-23CF-44E3-9099-C40C66FF867C}">
                  <a14:compatExt spid="_x0000_s6158"/>
                </a:ext>
                <a:ext uri="{FF2B5EF4-FFF2-40B4-BE49-F238E27FC236}">
                  <a16:creationId xmlns:a16="http://schemas.microsoft.com/office/drawing/2014/main" id="{00000000-0008-0000-0300-00000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5</xdr:row>
          <xdr:rowOff>30480</xdr:rowOff>
        </xdr:from>
        <xdr:to>
          <xdr:col>5</xdr:col>
          <xdr:colOff>68580</xdr:colOff>
          <xdr:row>5</xdr:row>
          <xdr:rowOff>259080</xdr:rowOff>
        </xdr:to>
        <xdr:sp macro="" textlink="">
          <xdr:nvSpPr>
            <xdr:cNvPr id="6159" name="SPZ" hidden="1">
              <a:extLst>
                <a:ext uri="{63B3BB69-23CF-44E3-9099-C40C66FF867C}">
                  <a14:compatExt spid="_x0000_s6159"/>
                </a:ext>
                <a:ext uri="{FF2B5EF4-FFF2-40B4-BE49-F238E27FC236}">
                  <a16:creationId xmlns:a16="http://schemas.microsoft.com/office/drawing/2014/main" id="{00000000-0008-0000-0300-00000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a) sprawozdanie jednostkowe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5</xdr:row>
          <xdr:rowOff>38100</xdr:rowOff>
        </xdr:from>
        <xdr:to>
          <xdr:col>7</xdr:col>
          <xdr:colOff>762000</xdr:colOff>
          <xdr:row>5</xdr:row>
          <xdr:rowOff>259080</xdr:rowOff>
        </xdr:to>
        <xdr:sp macro="" textlink="">
          <xdr:nvSpPr>
            <xdr:cNvPr id="6160" name="SPL" hidden="1">
              <a:extLst>
                <a:ext uri="{63B3BB69-23CF-44E3-9099-C40C66FF867C}">
                  <a14:compatExt spid="_x0000_s6160"/>
                </a:ext>
                <a:ext uri="{FF2B5EF4-FFF2-40B4-BE49-F238E27FC236}">
                  <a16:creationId xmlns:a16="http://schemas.microsoft.com/office/drawing/2014/main" id="{00000000-0008-0000-0300-00001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b) sprawozdanie zbiorcze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83820</xdr:colOff>
          <xdr:row>5</xdr:row>
          <xdr:rowOff>30480</xdr:rowOff>
        </xdr:from>
        <xdr:to>
          <xdr:col>10</xdr:col>
          <xdr:colOff>990600</xdr:colOff>
          <xdr:row>5</xdr:row>
          <xdr:rowOff>259080</xdr:rowOff>
        </xdr:to>
        <xdr:sp macro="" textlink="">
          <xdr:nvSpPr>
            <xdr:cNvPr id="6161" name="SPJ" hidden="1">
              <a:extLst>
                <a:ext uri="{63B3BB69-23CF-44E3-9099-C40C66FF867C}">
                  <a14:compatExt spid="_x0000_s6161"/>
                </a:ext>
                <a:ext uri="{FF2B5EF4-FFF2-40B4-BE49-F238E27FC236}">
                  <a16:creationId xmlns:a16="http://schemas.microsoft.com/office/drawing/2014/main" id="{00000000-0008-0000-0300-00001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c) sprawozdanie łączne</a:t>
              </a:r>
            </a:p>
          </xdr:txBody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4</xdr:row>
          <xdr:rowOff>121920</xdr:rowOff>
        </xdr:from>
        <xdr:to>
          <xdr:col>11</xdr:col>
          <xdr:colOff>0</xdr:colOff>
          <xdr:row>5</xdr:row>
          <xdr:rowOff>342900</xdr:rowOff>
        </xdr:to>
        <xdr:sp macro="" textlink="">
          <xdr:nvSpPr>
            <xdr:cNvPr id="7183" name="Group Box 15" hidden="1">
              <a:extLst>
                <a:ext uri="{63B3BB69-23CF-44E3-9099-C40C66FF867C}">
                  <a14:compatExt spid="_x0000_s7183"/>
                </a:ext>
                <a:ext uri="{FF2B5EF4-FFF2-40B4-BE49-F238E27FC236}">
                  <a16:creationId xmlns:a16="http://schemas.microsoft.com/office/drawing/2014/main" id="{00000000-0008-0000-0400-00000F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5</xdr:row>
          <xdr:rowOff>30480</xdr:rowOff>
        </xdr:from>
        <xdr:to>
          <xdr:col>5</xdr:col>
          <xdr:colOff>68580</xdr:colOff>
          <xdr:row>5</xdr:row>
          <xdr:rowOff>259080</xdr:rowOff>
        </xdr:to>
        <xdr:sp macro="" textlink="">
          <xdr:nvSpPr>
            <xdr:cNvPr id="7184" name="SPZ" hidden="1">
              <a:extLst>
                <a:ext uri="{63B3BB69-23CF-44E3-9099-C40C66FF867C}">
                  <a14:compatExt spid="_x0000_s7184"/>
                </a:ext>
                <a:ext uri="{FF2B5EF4-FFF2-40B4-BE49-F238E27FC236}">
                  <a16:creationId xmlns:a16="http://schemas.microsoft.com/office/drawing/2014/main" id="{00000000-0008-0000-0400-000010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a) sprawozdanie jednostkowe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5</xdr:row>
          <xdr:rowOff>38100</xdr:rowOff>
        </xdr:from>
        <xdr:to>
          <xdr:col>7</xdr:col>
          <xdr:colOff>762000</xdr:colOff>
          <xdr:row>5</xdr:row>
          <xdr:rowOff>259080</xdr:rowOff>
        </xdr:to>
        <xdr:sp macro="" textlink="">
          <xdr:nvSpPr>
            <xdr:cNvPr id="7185" name="SPL" hidden="1">
              <a:extLst>
                <a:ext uri="{63B3BB69-23CF-44E3-9099-C40C66FF867C}">
                  <a14:compatExt spid="_x0000_s7185"/>
                </a:ext>
                <a:ext uri="{FF2B5EF4-FFF2-40B4-BE49-F238E27FC236}">
                  <a16:creationId xmlns:a16="http://schemas.microsoft.com/office/drawing/2014/main" id="{00000000-0008-0000-0400-00001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b) sprawozdanie zbiorcze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83820</xdr:colOff>
          <xdr:row>5</xdr:row>
          <xdr:rowOff>30480</xdr:rowOff>
        </xdr:from>
        <xdr:to>
          <xdr:col>10</xdr:col>
          <xdr:colOff>990600</xdr:colOff>
          <xdr:row>5</xdr:row>
          <xdr:rowOff>259080</xdr:rowOff>
        </xdr:to>
        <xdr:sp macro="" textlink="">
          <xdr:nvSpPr>
            <xdr:cNvPr id="7186" name="SPJ" hidden="1">
              <a:extLst>
                <a:ext uri="{63B3BB69-23CF-44E3-9099-C40C66FF867C}">
                  <a14:compatExt spid="_x0000_s7186"/>
                </a:ext>
                <a:ext uri="{FF2B5EF4-FFF2-40B4-BE49-F238E27FC236}">
                  <a16:creationId xmlns:a16="http://schemas.microsoft.com/office/drawing/2014/main" id="{00000000-0008-0000-0400-00001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c) sprawozdanie łączne</a:t>
              </a:r>
            </a:p>
          </xdr:txBody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4</xdr:row>
          <xdr:rowOff>121920</xdr:rowOff>
        </xdr:from>
        <xdr:to>
          <xdr:col>11</xdr:col>
          <xdr:colOff>0</xdr:colOff>
          <xdr:row>5</xdr:row>
          <xdr:rowOff>342900</xdr:rowOff>
        </xdr:to>
        <xdr:sp macro="" textlink="">
          <xdr:nvSpPr>
            <xdr:cNvPr id="8206" name="Group Box 14" hidden="1">
              <a:extLst>
                <a:ext uri="{63B3BB69-23CF-44E3-9099-C40C66FF867C}">
                  <a14:compatExt spid="_x0000_s8206"/>
                </a:ext>
                <a:ext uri="{FF2B5EF4-FFF2-40B4-BE49-F238E27FC236}">
                  <a16:creationId xmlns:a16="http://schemas.microsoft.com/office/drawing/2014/main" id="{00000000-0008-0000-0500-00000E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5</xdr:row>
          <xdr:rowOff>30480</xdr:rowOff>
        </xdr:from>
        <xdr:to>
          <xdr:col>5</xdr:col>
          <xdr:colOff>68580</xdr:colOff>
          <xdr:row>5</xdr:row>
          <xdr:rowOff>259080</xdr:rowOff>
        </xdr:to>
        <xdr:sp macro="" textlink="">
          <xdr:nvSpPr>
            <xdr:cNvPr id="8207" name="SPZ" hidden="1">
              <a:extLst>
                <a:ext uri="{63B3BB69-23CF-44E3-9099-C40C66FF867C}">
                  <a14:compatExt spid="_x0000_s8207"/>
                </a:ext>
                <a:ext uri="{FF2B5EF4-FFF2-40B4-BE49-F238E27FC236}">
                  <a16:creationId xmlns:a16="http://schemas.microsoft.com/office/drawing/2014/main" id="{00000000-0008-0000-0500-00000F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a) sprawozdanie jednostkowe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5</xdr:row>
          <xdr:rowOff>38100</xdr:rowOff>
        </xdr:from>
        <xdr:to>
          <xdr:col>7</xdr:col>
          <xdr:colOff>762000</xdr:colOff>
          <xdr:row>5</xdr:row>
          <xdr:rowOff>259080</xdr:rowOff>
        </xdr:to>
        <xdr:sp macro="" textlink="">
          <xdr:nvSpPr>
            <xdr:cNvPr id="8208" name="SPL" hidden="1">
              <a:extLst>
                <a:ext uri="{63B3BB69-23CF-44E3-9099-C40C66FF867C}">
                  <a14:compatExt spid="_x0000_s8208"/>
                </a:ext>
                <a:ext uri="{FF2B5EF4-FFF2-40B4-BE49-F238E27FC236}">
                  <a16:creationId xmlns:a16="http://schemas.microsoft.com/office/drawing/2014/main" id="{00000000-0008-0000-0500-000010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b) sprawozdanie zbiorcze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83820</xdr:colOff>
          <xdr:row>5</xdr:row>
          <xdr:rowOff>30480</xdr:rowOff>
        </xdr:from>
        <xdr:to>
          <xdr:col>10</xdr:col>
          <xdr:colOff>990600</xdr:colOff>
          <xdr:row>5</xdr:row>
          <xdr:rowOff>259080</xdr:rowOff>
        </xdr:to>
        <xdr:sp macro="" textlink="">
          <xdr:nvSpPr>
            <xdr:cNvPr id="8209" name="SPJ" hidden="1">
              <a:extLst>
                <a:ext uri="{63B3BB69-23CF-44E3-9099-C40C66FF867C}">
                  <a14:compatExt spid="_x0000_s8209"/>
                </a:ext>
                <a:ext uri="{FF2B5EF4-FFF2-40B4-BE49-F238E27FC236}">
                  <a16:creationId xmlns:a16="http://schemas.microsoft.com/office/drawing/2014/main" id="{00000000-0008-0000-0500-00001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c) sprawozdanie łączne</a:t>
              </a:r>
            </a:p>
          </xdr:txBody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4</xdr:row>
          <xdr:rowOff>121920</xdr:rowOff>
        </xdr:from>
        <xdr:to>
          <xdr:col>11</xdr:col>
          <xdr:colOff>0</xdr:colOff>
          <xdr:row>5</xdr:row>
          <xdr:rowOff>342900</xdr:rowOff>
        </xdr:to>
        <xdr:sp macro="" textlink="">
          <xdr:nvSpPr>
            <xdr:cNvPr id="10254" name="Group Box 14" hidden="1">
              <a:extLst>
                <a:ext uri="{63B3BB69-23CF-44E3-9099-C40C66FF867C}">
                  <a14:compatExt spid="_x0000_s10254"/>
                </a:ext>
                <a:ext uri="{FF2B5EF4-FFF2-40B4-BE49-F238E27FC236}">
                  <a16:creationId xmlns:a16="http://schemas.microsoft.com/office/drawing/2014/main" id="{00000000-0008-0000-0600-00000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5</xdr:row>
          <xdr:rowOff>30480</xdr:rowOff>
        </xdr:from>
        <xdr:to>
          <xdr:col>5</xdr:col>
          <xdr:colOff>68580</xdr:colOff>
          <xdr:row>5</xdr:row>
          <xdr:rowOff>259080</xdr:rowOff>
        </xdr:to>
        <xdr:sp macro="" textlink="">
          <xdr:nvSpPr>
            <xdr:cNvPr id="10255" name="SPZ" hidden="1">
              <a:extLst>
                <a:ext uri="{63B3BB69-23CF-44E3-9099-C40C66FF867C}">
                  <a14:compatExt spid="_x0000_s10255"/>
                </a:ext>
                <a:ext uri="{FF2B5EF4-FFF2-40B4-BE49-F238E27FC236}">
                  <a16:creationId xmlns:a16="http://schemas.microsoft.com/office/drawing/2014/main" id="{00000000-0008-0000-0600-00000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a) sprawozdanie jednostkowe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5</xdr:row>
          <xdr:rowOff>38100</xdr:rowOff>
        </xdr:from>
        <xdr:to>
          <xdr:col>7</xdr:col>
          <xdr:colOff>762000</xdr:colOff>
          <xdr:row>5</xdr:row>
          <xdr:rowOff>259080</xdr:rowOff>
        </xdr:to>
        <xdr:sp macro="" textlink="">
          <xdr:nvSpPr>
            <xdr:cNvPr id="10256" name="SPL" hidden="1">
              <a:extLst>
                <a:ext uri="{63B3BB69-23CF-44E3-9099-C40C66FF867C}">
                  <a14:compatExt spid="_x0000_s10256"/>
                </a:ext>
                <a:ext uri="{FF2B5EF4-FFF2-40B4-BE49-F238E27FC236}">
                  <a16:creationId xmlns:a16="http://schemas.microsoft.com/office/drawing/2014/main" id="{00000000-0008-0000-0600-00001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b) sprawozdanie zbiorcze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83820</xdr:colOff>
          <xdr:row>5</xdr:row>
          <xdr:rowOff>30480</xdr:rowOff>
        </xdr:from>
        <xdr:to>
          <xdr:col>10</xdr:col>
          <xdr:colOff>990600</xdr:colOff>
          <xdr:row>5</xdr:row>
          <xdr:rowOff>259080</xdr:rowOff>
        </xdr:to>
        <xdr:sp macro="" textlink="">
          <xdr:nvSpPr>
            <xdr:cNvPr id="10257" name="SPJ" hidden="1">
              <a:extLst>
                <a:ext uri="{63B3BB69-23CF-44E3-9099-C40C66FF867C}">
                  <a14:compatExt spid="_x0000_s10257"/>
                </a:ext>
                <a:ext uri="{FF2B5EF4-FFF2-40B4-BE49-F238E27FC236}">
                  <a16:creationId xmlns:a16="http://schemas.microsoft.com/office/drawing/2014/main" id="{00000000-0008-0000-0600-00001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c) sprawozdanie łączne</a:t>
              </a:r>
            </a:p>
          </xdr:txBody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4</xdr:row>
          <xdr:rowOff>121920</xdr:rowOff>
        </xdr:from>
        <xdr:to>
          <xdr:col>11</xdr:col>
          <xdr:colOff>0</xdr:colOff>
          <xdr:row>5</xdr:row>
          <xdr:rowOff>342900</xdr:rowOff>
        </xdr:to>
        <xdr:sp macro="" textlink="">
          <xdr:nvSpPr>
            <xdr:cNvPr id="11278" name="Group Box 14" hidden="1">
              <a:extLst>
                <a:ext uri="{63B3BB69-23CF-44E3-9099-C40C66FF867C}">
                  <a14:compatExt spid="_x0000_s11278"/>
                </a:ext>
                <a:ext uri="{FF2B5EF4-FFF2-40B4-BE49-F238E27FC236}">
                  <a16:creationId xmlns:a16="http://schemas.microsoft.com/office/drawing/2014/main" id="{00000000-0008-0000-0700-00000E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5</xdr:row>
          <xdr:rowOff>30480</xdr:rowOff>
        </xdr:from>
        <xdr:to>
          <xdr:col>5</xdr:col>
          <xdr:colOff>68580</xdr:colOff>
          <xdr:row>5</xdr:row>
          <xdr:rowOff>259080</xdr:rowOff>
        </xdr:to>
        <xdr:sp macro="" textlink="">
          <xdr:nvSpPr>
            <xdr:cNvPr id="11279" name="SPZ" hidden="1">
              <a:extLst>
                <a:ext uri="{63B3BB69-23CF-44E3-9099-C40C66FF867C}">
                  <a14:compatExt spid="_x0000_s11279"/>
                </a:ext>
                <a:ext uri="{FF2B5EF4-FFF2-40B4-BE49-F238E27FC236}">
                  <a16:creationId xmlns:a16="http://schemas.microsoft.com/office/drawing/2014/main" id="{00000000-0008-0000-0700-00000F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a) sprawozdanie jednostkowe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5</xdr:row>
          <xdr:rowOff>38100</xdr:rowOff>
        </xdr:from>
        <xdr:to>
          <xdr:col>7</xdr:col>
          <xdr:colOff>762000</xdr:colOff>
          <xdr:row>5</xdr:row>
          <xdr:rowOff>259080</xdr:rowOff>
        </xdr:to>
        <xdr:sp macro="" textlink="">
          <xdr:nvSpPr>
            <xdr:cNvPr id="11280" name="SPL" hidden="1">
              <a:extLst>
                <a:ext uri="{63B3BB69-23CF-44E3-9099-C40C66FF867C}">
                  <a14:compatExt spid="_x0000_s11280"/>
                </a:ext>
                <a:ext uri="{FF2B5EF4-FFF2-40B4-BE49-F238E27FC236}">
                  <a16:creationId xmlns:a16="http://schemas.microsoft.com/office/drawing/2014/main" id="{00000000-0008-0000-0700-000010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b) sprawozdanie zbiorcze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83820</xdr:colOff>
          <xdr:row>5</xdr:row>
          <xdr:rowOff>30480</xdr:rowOff>
        </xdr:from>
        <xdr:to>
          <xdr:col>10</xdr:col>
          <xdr:colOff>990600</xdr:colOff>
          <xdr:row>5</xdr:row>
          <xdr:rowOff>259080</xdr:rowOff>
        </xdr:to>
        <xdr:sp macro="" textlink="">
          <xdr:nvSpPr>
            <xdr:cNvPr id="11281" name="SPJ" hidden="1">
              <a:extLst>
                <a:ext uri="{63B3BB69-23CF-44E3-9099-C40C66FF867C}">
                  <a14:compatExt spid="_x0000_s11281"/>
                </a:ext>
                <a:ext uri="{FF2B5EF4-FFF2-40B4-BE49-F238E27FC236}">
                  <a16:creationId xmlns:a16="http://schemas.microsoft.com/office/drawing/2014/main" id="{00000000-0008-0000-0700-00001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c) sprawozdanie łączne</a:t>
              </a:r>
            </a:p>
          </xdr:txBody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4</xdr:row>
          <xdr:rowOff>121920</xdr:rowOff>
        </xdr:from>
        <xdr:to>
          <xdr:col>11</xdr:col>
          <xdr:colOff>0</xdr:colOff>
          <xdr:row>5</xdr:row>
          <xdr:rowOff>342900</xdr:rowOff>
        </xdr:to>
        <xdr:sp macro="" textlink="">
          <xdr:nvSpPr>
            <xdr:cNvPr id="12302" name="Group Box 14" hidden="1">
              <a:extLst>
                <a:ext uri="{63B3BB69-23CF-44E3-9099-C40C66FF867C}">
                  <a14:compatExt spid="_x0000_s12302"/>
                </a:ext>
                <a:ext uri="{FF2B5EF4-FFF2-40B4-BE49-F238E27FC236}">
                  <a16:creationId xmlns:a16="http://schemas.microsoft.com/office/drawing/2014/main" id="{00000000-0008-0000-0800-00000E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5</xdr:row>
          <xdr:rowOff>30480</xdr:rowOff>
        </xdr:from>
        <xdr:to>
          <xdr:col>5</xdr:col>
          <xdr:colOff>68580</xdr:colOff>
          <xdr:row>5</xdr:row>
          <xdr:rowOff>259080</xdr:rowOff>
        </xdr:to>
        <xdr:sp macro="" textlink="">
          <xdr:nvSpPr>
            <xdr:cNvPr id="12303" name="SPZ" hidden="1">
              <a:extLst>
                <a:ext uri="{63B3BB69-23CF-44E3-9099-C40C66FF867C}">
                  <a14:compatExt spid="_x0000_s12303"/>
                </a:ext>
                <a:ext uri="{FF2B5EF4-FFF2-40B4-BE49-F238E27FC236}">
                  <a16:creationId xmlns:a16="http://schemas.microsoft.com/office/drawing/2014/main" id="{00000000-0008-0000-0800-00000F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a) sprawozdanie jednostkowe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5</xdr:row>
          <xdr:rowOff>38100</xdr:rowOff>
        </xdr:from>
        <xdr:to>
          <xdr:col>7</xdr:col>
          <xdr:colOff>762000</xdr:colOff>
          <xdr:row>5</xdr:row>
          <xdr:rowOff>259080</xdr:rowOff>
        </xdr:to>
        <xdr:sp macro="" textlink="">
          <xdr:nvSpPr>
            <xdr:cNvPr id="12304" name="SPL" hidden="1">
              <a:extLst>
                <a:ext uri="{63B3BB69-23CF-44E3-9099-C40C66FF867C}">
                  <a14:compatExt spid="_x0000_s12304"/>
                </a:ext>
                <a:ext uri="{FF2B5EF4-FFF2-40B4-BE49-F238E27FC236}">
                  <a16:creationId xmlns:a16="http://schemas.microsoft.com/office/drawing/2014/main" id="{00000000-0008-0000-0800-000010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b) sprawozdanie zbiorcze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83820</xdr:colOff>
          <xdr:row>5</xdr:row>
          <xdr:rowOff>30480</xdr:rowOff>
        </xdr:from>
        <xdr:to>
          <xdr:col>10</xdr:col>
          <xdr:colOff>990600</xdr:colOff>
          <xdr:row>5</xdr:row>
          <xdr:rowOff>259080</xdr:rowOff>
        </xdr:to>
        <xdr:sp macro="" textlink="">
          <xdr:nvSpPr>
            <xdr:cNvPr id="12305" name="SPJ" hidden="1">
              <a:extLst>
                <a:ext uri="{63B3BB69-23CF-44E3-9099-C40C66FF867C}">
                  <a14:compatExt spid="_x0000_s12305"/>
                </a:ext>
                <a:ext uri="{FF2B5EF4-FFF2-40B4-BE49-F238E27FC236}">
                  <a16:creationId xmlns:a16="http://schemas.microsoft.com/office/drawing/2014/main" id="{00000000-0008-0000-0800-00001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c) sprawozdanie łączne</a:t>
              </a:r>
            </a:p>
          </xdr:txBody>
        </xdr:sp>
        <xdr:clientData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4</xdr:row>
          <xdr:rowOff>121920</xdr:rowOff>
        </xdr:from>
        <xdr:to>
          <xdr:col>11</xdr:col>
          <xdr:colOff>0</xdr:colOff>
          <xdr:row>5</xdr:row>
          <xdr:rowOff>342900</xdr:rowOff>
        </xdr:to>
        <xdr:sp macro="" textlink="">
          <xdr:nvSpPr>
            <xdr:cNvPr id="19458" name="Group Box 2" hidden="1">
              <a:extLst>
                <a:ext uri="{63B3BB69-23CF-44E3-9099-C40C66FF867C}">
                  <a14:compatExt spid="_x0000_s19458"/>
                </a:ext>
                <a:ext uri="{FF2B5EF4-FFF2-40B4-BE49-F238E27FC236}">
                  <a16:creationId xmlns:a16="http://schemas.microsoft.com/office/drawing/2014/main" id="{00000000-0008-0000-0900-000002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5</xdr:row>
          <xdr:rowOff>30480</xdr:rowOff>
        </xdr:from>
        <xdr:to>
          <xdr:col>5</xdr:col>
          <xdr:colOff>68580</xdr:colOff>
          <xdr:row>5</xdr:row>
          <xdr:rowOff>259080</xdr:rowOff>
        </xdr:to>
        <xdr:sp macro="" textlink="">
          <xdr:nvSpPr>
            <xdr:cNvPr id="19459" name="SPZ" hidden="1">
              <a:extLst>
                <a:ext uri="{63B3BB69-23CF-44E3-9099-C40C66FF867C}">
                  <a14:compatExt spid="_x0000_s19459"/>
                </a:ext>
                <a:ext uri="{FF2B5EF4-FFF2-40B4-BE49-F238E27FC236}">
                  <a16:creationId xmlns:a16="http://schemas.microsoft.com/office/drawing/2014/main" id="{00000000-0008-0000-0900-000003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a) sprawozdanie jednostkowe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5</xdr:row>
          <xdr:rowOff>38100</xdr:rowOff>
        </xdr:from>
        <xdr:to>
          <xdr:col>7</xdr:col>
          <xdr:colOff>762000</xdr:colOff>
          <xdr:row>5</xdr:row>
          <xdr:rowOff>259080</xdr:rowOff>
        </xdr:to>
        <xdr:sp macro="" textlink="">
          <xdr:nvSpPr>
            <xdr:cNvPr id="19460" name="SPL" hidden="1">
              <a:extLst>
                <a:ext uri="{63B3BB69-23CF-44E3-9099-C40C66FF867C}">
                  <a14:compatExt spid="_x0000_s19460"/>
                </a:ext>
                <a:ext uri="{FF2B5EF4-FFF2-40B4-BE49-F238E27FC236}">
                  <a16:creationId xmlns:a16="http://schemas.microsoft.com/office/drawing/2014/main" id="{00000000-0008-0000-0900-000004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b) sprawozdanie zbiorcze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83820</xdr:colOff>
          <xdr:row>5</xdr:row>
          <xdr:rowOff>30480</xdr:rowOff>
        </xdr:from>
        <xdr:to>
          <xdr:col>10</xdr:col>
          <xdr:colOff>990600</xdr:colOff>
          <xdr:row>5</xdr:row>
          <xdr:rowOff>259080</xdr:rowOff>
        </xdr:to>
        <xdr:sp macro="" textlink="">
          <xdr:nvSpPr>
            <xdr:cNvPr id="19461" name="SPJ" hidden="1">
              <a:extLst>
                <a:ext uri="{63B3BB69-23CF-44E3-9099-C40C66FF867C}">
                  <a14:compatExt spid="_x0000_s19461"/>
                </a:ext>
                <a:ext uri="{FF2B5EF4-FFF2-40B4-BE49-F238E27FC236}">
                  <a16:creationId xmlns:a16="http://schemas.microsoft.com/office/drawing/2014/main" id="{00000000-0008-0000-0900-000005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c) sprawozdanie łączne</a:t>
              </a:r>
            </a:p>
          </xdr:txBody>
        </xdr:sp>
        <xdr:clientData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4</xdr:row>
          <xdr:rowOff>121920</xdr:rowOff>
        </xdr:from>
        <xdr:to>
          <xdr:col>11</xdr:col>
          <xdr:colOff>0</xdr:colOff>
          <xdr:row>5</xdr:row>
          <xdr:rowOff>342900</xdr:rowOff>
        </xdr:to>
        <xdr:sp macro="" textlink="">
          <xdr:nvSpPr>
            <xdr:cNvPr id="18435" name="Group Box 3" hidden="1">
              <a:extLst>
                <a:ext uri="{63B3BB69-23CF-44E3-9099-C40C66FF867C}">
                  <a14:compatExt spid="_x0000_s18435"/>
                </a:ext>
                <a:ext uri="{FF2B5EF4-FFF2-40B4-BE49-F238E27FC236}">
                  <a16:creationId xmlns:a16="http://schemas.microsoft.com/office/drawing/2014/main" id="{00000000-0008-0000-0A00-000003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5</xdr:row>
          <xdr:rowOff>30480</xdr:rowOff>
        </xdr:from>
        <xdr:to>
          <xdr:col>5</xdr:col>
          <xdr:colOff>68580</xdr:colOff>
          <xdr:row>5</xdr:row>
          <xdr:rowOff>259080</xdr:rowOff>
        </xdr:to>
        <xdr:sp macro="" textlink="">
          <xdr:nvSpPr>
            <xdr:cNvPr id="18436" name="SPZ" hidden="1">
              <a:extLst>
                <a:ext uri="{63B3BB69-23CF-44E3-9099-C40C66FF867C}">
                  <a14:compatExt spid="_x0000_s18436"/>
                </a:ext>
                <a:ext uri="{FF2B5EF4-FFF2-40B4-BE49-F238E27FC236}">
                  <a16:creationId xmlns:a16="http://schemas.microsoft.com/office/drawing/2014/main" id="{00000000-0008-0000-0A00-000004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a) sprawozdanie jednostkowe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5</xdr:row>
          <xdr:rowOff>38100</xdr:rowOff>
        </xdr:from>
        <xdr:to>
          <xdr:col>7</xdr:col>
          <xdr:colOff>762000</xdr:colOff>
          <xdr:row>5</xdr:row>
          <xdr:rowOff>259080</xdr:rowOff>
        </xdr:to>
        <xdr:sp macro="" textlink="">
          <xdr:nvSpPr>
            <xdr:cNvPr id="18437" name="SPL" hidden="1">
              <a:extLst>
                <a:ext uri="{63B3BB69-23CF-44E3-9099-C40C66FF867C}">
                  <a14:compatExt spid="_x0000_s18437"/>
                </a:ext>
                <a:ext uri="{FF2B5EF4-FFF2-40B4-BE49-F238E27FC236}">
                  <a16:creationId xmlns:a16="http://schemas.microsoft.com/office/drawing/2014/main" id="{00000000-0008-0000-0A00-000005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b) sprawozdanie zbiorcze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83820</xdr:colOff>
          <xdr:row>5</xdr:row>
          <xdr:rowOff>30480</xdr:rowOff>
        </xdr:from>
        <xdr:to>
          <xdr:col>10</xdr:col>
          <xdr:colOff>990600</xdr:colOff>
          <xdr:row>5</xdr:row>
          <xdr:rowOff>259080</xdr:rowOff>
        </xdr:to>
        <xdr:sp macro="" textlink="">
          <xdr:nvSpPr>
            <xdr:cNvPr id="18438" name="SPJ" hidden="1">
              <a:extLst>
                <a:ext uri="{63B3BB69-23CF-44E3-9099-C40C66FF867C}">
                  <a14:compatExt spid="_x0000_s18438"/>
                </a:ext>
                <a:ext uri="{FF2B5EF4-FFF2-40B4-BE49-F238E27FC236}">
                  <a16:creationId xmlns:a16="http://schemas.microsoft.com/office/drawing/2014/main" id="{00000000-0008-0000-0A00-000006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c) sprawozdanie łączne</a:t>
              </a:r>
            </a:p>
          </xdr:txBody>
        </xdr:sp>
        <xdr:clientData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4</xdr:row>
          <xdr:rowOff>121920</xdr:rowOff>
        </xdr:from>
        <xdr:to>
          <xdr:col>11</xdr:col>
          <xdr:colOff>0</xdr:colOff>
          <xdr:row>5</xdr:row>
          <xdr:rowOff>342900</xdr:rowOff>
        </xdr:to>
        <xdr:sp macro="" textlink="">
          <xdr:nvSpPr>
            <xdr:cNvPr id="20484" name="Group Box 4" hidden="1">
              <a:extLst>
                <a:ext uri="{63B3BB69-23CF-44E3-9099-C40C66FF867C}">
                  <a14:compatExt spid="_x0000_s20484"/>
                </a:ext>
                <a:ext uri="{FF2B5EF4-FFF2-40B4-BE49-F238E27FC236}">
                  <a16:creationId xmlns:a16="http://schemas.microsoft.com/office/drawing/2014/main" id="{00000000-0008-0000-0B00-000004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5</xdr:row>
          <xdr:rowOff>30480</xdr:rowOff>
        </xdr:from>
        <xdr:to>
          <xdr:col>5</xdr:col>
          <xdr:colOff>68580</xdr:colOff>
          <xdr:row>5</xdr:row>
          <xdr:rowOff>259080</xdr:rowOff>
        </xdr:to>
        <xdr:sp macro="" textlink="">
          <xdr:nvSpPr>
            <xdr:cNvPr id="20485" name="SPZ" hidden="1">
              <a:extLst>
                <a:ext uri="{63B3BB69-23CF-44E3-9099-C40C66FF867C}">
                  <a14:compatExt spid="_x0000_s20485"/>
                </a:ext>
                <a:ext uri="{FF2B5EF4-FFF2-40B4-BE49-F238E27FC236}">
                  <a16:creationId xmlns:a16="http://schemas.microsoft.com/office/drawing/2014/main" id="{00000000-0008-0000-0B00-000005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a) sprawozdanie jednostkowe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5</xdr:row>
          <xdr:rowOff>38100</xdr:rowOff>
        </xdr:from>
        <xdr:to>
          <xdr:col>7</xdr:col>
          <xdr:colOff>762000</xdr:colOff>
          <xdr:row>5</xdr:row>
          <xdr:rowOff>259080</xdr:rowOff>
        </xdr:to>
        <xdr:sp macro="" textlink="">
          <xdr:nvSpPr>
            <xdr:cNvPr id="20486" name="SPL" hidden="1">
              <a:extLst>
                <a:ext uri="{63B3BB69-23CF-44E3-9099-C40C66FF867C}">
                  <a14:compatExt spid="_x0000_s20486"/>
                </a:ext>
                <a:ext uri="{FF2B5EF4-FFF2-40B4-BE49-F238E27FC236}">
                  <a16:creationId xmlns:a16="http://schemas.microsoft.com/office/drawing/2014/main" id="{00000000-0008-0000-0B00-000006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b) sprawozdanie zbiorcze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83820</xdr:colOff>
          <xdr:row>5</xdr:row>
          <xdr:rowOff>30480</xdr:rowOff>
        </xdr:from>
        <xdr:to>
          <xdr:col>10</xdr:col>
          <xdr:colOff>990600</xdr:colOff>
          <xdr:row>5</xdr:row>
          <xdr:rowOff>259080</xdr:rowOff>
        </xdr:to>
        <xdr:sp macro="" textlink="">
          <xdr:nvSpPr>
            <xdr:cNvPr id="20487" name="SPJ" hidden="1">
              <a:extLst>
                <a:ext uri="{63B3BB69-23CF-44E3-9099-C40C66FF867C}">
                  <a14:compatExt spid="_x0000_s20487"/>
                </a:ext>
                <a:ext uri="{FF2B5EF4-FFF2-40B4-BE49-F238E27FC236}">
                  <a16:creationId xmlns:a16="http://schemas.microsoft.com/office/drawing/2014/main" id="{00000000-0008-0000-0B00-000007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c) sprawozdanie łączne</a:t>
              </a:r>
            </a:p>
          </xdr:txBody>
        </xdr:sp>
        <xdr:clientData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4</xdr:row>
          <xdr:rowOff>121920</xdr:rowOff>
        </xdr:from>
        <xdr:to>
          <xdr:col>11</xdr:col>
          <xdr:colOff>0</xdr:colOff>
          <xdr:row>5</xdr:row>
          <xdr:rowOff>342900</xdr:rowOff>
        </xdr:to>
        <xdr:sp macro="" textlink="">
          <xdr:nvSpPr>
            <xdr:cNvPr id="14352" name="Group Box 16" hidden="1">
              <a:extLst>
                <a:ext uri="{63B3BB69-23CF-44E3-9099-C40C66FF867C}">
                  <a14:compatExt spid="_x0000_s14352"/>
                </a:ext>
                <a:ext uri="{FF2B5EF4-FFF2-40B4-BE49-F238E27FC236}">
                  <a16:creationId xmlns:a16="http://schemas.microsoft.com/office/drawing/2014/main" id="{00000000-0008-0000-0C00-000010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5</xdr:row>
          <xdr:rowOff>30480</xdr:rowOff>
        </xdr:from>
        <xdr:to>
          <xdr:col>5</xdr:col>
          <xdr:colOff>68580</xdr:colOff>
          <xdr:row>5</xdr:row>
          <xdr:rowOff>259080</xdr:rowOff>
        </xdr:to>
        <xdr:sp macro="" textlink="">
          <xdr:nvSpPr>
            <xdr:cNvPr id="14353" name="SPZ" hidden="1">
              <a:extLst>
                <a:ext uri="{63B3BB69-23CF-44E3-9099-C40C66FF867C}">
                  <a14:compatExt spid="_x0000_s14353"/>
                </a:ext>
                <a:ext uri="{FF2B5EF4-FFF2-40B4-BE49-F238E27FC236}">
                  <a16:creationId xmlns:a16="http://schemas.microsoft.com/office/drawing/2014/main" id="{00000000-0008-0000-0C00-00001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a) sprawozdanie jednostkowe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5</xdr:row>
          <xdr:rowOff>38100</xdr:rowOff>
        </xdr:from>
        <xdr:to>
          <xdr:col>7</xdr:col>
          <xdr:colOff>762000</xdr:colOff>
          <xdr:row>5</xdr:row>
          <xdr:rowOff>259080</xdr:rowOff>
        </xdr:to>
        <xdr:sp macro="" textlink="">
          <xdr:nvSpPr>
            <xdr:cNvPr id="14354" name="SPL" hidden="1">
              <a:extLst>
                <a:ext uri="{63B3BB69-23CF-44E3-9099-C40C66FF867C}">
                  <a14:compatExt spid="_x0000_s14354"/>
                </a:ext>
                <a:ext uri="{FF2B5EF4-FFF2-40B4-BE49-F238E27FC236}">
                  <a16:creationId xmlns:a16="http://schemas.microsoft.com/office/drawing/2014/main" id="{00000000-0008-0000-0C00-00001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b) sprawozdanie zbiorcze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83820</xdr:colOff>
          <xdr:row>5</xdr:row>
          <xdr:rowOff>30480</xdr:rowOff>
        </xdr:from>
        <xdr:to>
          <xdr:col>10</xdr:col>
          <xdr:colOff>990600</xdr:colOff>
          <xdr:row>5</xdr:row>
          <xdr:rowOff>259080</xdr:rowOff>
        </xdr:to>
        <xdr:sp macro="" textlink="">
          <xdr:nvSpPr>
            <xdr:cNvPr id="14355" name="SPJ" hidden="1">
              <a:extLst>
                <a:ext uri="{63B3BB69-23CF-44E3-9099-C40C66FF867C}">
                  <a14:compatExt spid="_x0000_s14355"/>
                </a:ext>
                <a:ext uri="{FF2B5EF4-FFF2-40B4-BE49-F238E27FC236}">
                  <a16:creationId xmlns:a16="http://schemas.microsoft.com/office/drawing/2014/main" id="{00000000-0008-0000-0C00-00001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c) sprawozdanie łączne</a:t>
              </a:r>
            </a:p>
          </xdr:txBody>
        </xdr:sp>
        <xdr:clientData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4</xdr:row>
          <xdr:rowOff>121920</xdr:rowOff>
        </xdr:from>
        <xdr:to>
          <xdr:col>11</xdr:col>
          <xdr:colOff>0</xdr:colOff>
          <xdr:row>5</xdr:row>
          <xdr:rowOff>342900</xdr:rowOff>
        </xdr:to>
        <xdr:sp macro="" textlink="">
          <xdr:nvSpPr>
            <xdr:cNvPr id="15374" name="Group Box 14" hidden="1">
              <a:extLst>
                <a:ext uri="{63B3BB69-23CF-44E3-9099-C40C66FF867C}">
                  <a14:compatExt spid="_x0000_s15374"/>
                </a:ext>
                <a:ext uri="{FF2B5EF4-FFF2-40B4-BE49-F238E27FC236}">
                  <a16:creationId xmlns:a16="http://schemas.microsoft.com/office/drawing/2014/main" id="{00000000-0008-0000-0D00-00000E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5</xdr:row>
          <xdr:rowOff>30480</xdr:rowOff>
        </xdr:from>
        <xdr:to>
          <xdr:col>5</xdr:col>
          <xdr:colOff>68580</xdr:colOff>
          <xdr:row>5</xdr:row>
          <xdr:rowOff>259080</xdr:rowOff>
        </xdr:to>
        <xdr:sp macro="" textlink="">
          <xdr:nvSpPr>
            <xdr:cNvPr id="15375" name="SPZ" hidden="1">
              <a:extLst>
                <a:ext uri="{63B3BB69-23CF-44E3-9099-C40C66FF867C}">
                  <a14:compatExt spid="_x0000_s15375"/>
                </a:ext>
                <a:ext uri="{FF2B5EF4-FFF2-40B4-BE49-F238E27FC236}">
                  <a16:creationId xmlns:a16="http://schemas.microsoft.com/office/drawing/2014/main" id="{00000000-0008-0000-0D00-00000F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a) sprawozdanie jednostkowe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5</xdr:row>
          <xdr:rowOff>38100</xdr:rowOff>
        </xdr:from>
        <xdr:to>
          <xdr:col>7</xdr:col>
          <xdr:colOff>762000</xdr:colOff>
          <xdr:row>5</xdr:row>
          <xdr:rowOff>259080</xdr:rowOff>
        </xdr:to>
        <xdr:sp macro="" textlink="">
          <xdr:nvSpPr>
            <xdr:cNvPr id="15376" name="SPL" hidden="1">
              <a:extLst>
                <a:ext uri="{63B3BB69-23CF-44E3-9099-C40C66FF867C}">
                  <a14:compatExt spid="_x0000_s15376"/>
                </a:ext>
                <a:ext uri="{FF2B5EF4-FFF2-40B4-BE49-F238E27FC236}">
                  <a16:creationId xmlns:a16="http://schemas.microsoft.com/office/drawing/2014/main" id="{00000000-0008-0000-0D00-000010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b) sprawozdanie zbiorcze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83820</xdr:colOff>
          <xdr:row>5</xdr:row>
          <xdr:rowOff>30480</xdr:rowOff>
        </xdr:from>
        <xdr:to>
          <xdr:col>10</xdr:col>
          <xdr:colOff>990600</xdr:colOff>
          <xdr:row>5</xdr:row>
          <xdr:rowOff>259080</xdr:rowOff>
        </xdr:to>
        <xdr:sp macro="" textlink="">
          <xdr:nvSpPr>
            <xdr:cNvPr id="15377" name="SPJ" hidden="1">
              <a:extLst>
                <a:ext uri="{63B3BB69-23CF-44E3-9099-C40C66FF867C}">
                  <a14:compatExt spid="_x0000_s15377"/>
                </a:ext>
                <a:ext uri="{FF2B5EF4-FFF2-40B4-BE49-F238E27FC236}">
                  <a16:creationId xmlns:a16="http://schemas.microsoft.com/office/drawing/2014/main" id="{00000000-0008-0000-0D00-00001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c) sprawozdanie łączne</a:t>
              </a:r>
            </a:p>
          </xdr:txBody>
        </xdr:sp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4</xdr:row>
          <xdr:rowOff>121920</xdr:rowOff>
        </xdr:from>
        <xdr:to>
          <xdr:col>11</xdr:col>
          <xdr:colOff>0</xdr:colOff>
          <xdr:row>5</xdr:row>
          <xdr:rowOff>342900</xdr:rowOff>
        </xdr:to>
        <xdr:sp macro="" textlink="">
          <xdr:nvSpPr>
            <xdr:cNvPr id="13326" name="Group Box 14" hidden="1">
              <a:extLst>
                <a:ext uri="{63B3BB69-23CF-44E3-9099-C40C66FF867C}">
                  <a14:compatExt spid="_x0000_s13326"/>
                </a:ext>
                <a:ext uri="{FF2B5EF4-FFF2-40B4-BE49-F238E27FC236}">
                  <a16:creationId xmlns:a16="http://schemas.microsoft.com/office/drawing/2014/main" id="{00000000-0008-0000-0E00-00000E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5</xdr:row>
          <xdr:rowOff>30480</xdr:rowOff>
        </xdr:from>
        <xdr:to>
          <xdr:col>5</xdr:col>
          <xdr:colOff>68580</xdr:colOff>
          <xdr:row>5</xdr:row>
          <xdr:rowOff>259080</xdr:rowOff>
        </xdr:to>
        <xdr:sp macro="" textlink="">
          <xdr:nvSpPr>
            <xdr:cNvPr id="13327" name="SPZ" hidden="1">
              <a:extLst>
                <a:ext uri="{63B3BB69-23CF-44E3-9099-C40C66FF867C}">
                  <a14:compatExt spid="_x0000_s13327"/>
                </a:ext>
                <a:ext uri="{FF2B5EF4-FFF2-40B4-BE49-F238E27FC236}">
                  <a16:creationId xmlns:a16="http://schemas.microsoft.com/office/drawing/2014/main" id="{00000000-0008-0000-0E00-00000F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a) sprawozdanie jednostkowe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5</xdr:row>
          <xdr:rowOff>38100</xdr:rowOff>
        </xdr:from>
        <xdr:to>
          <xdr:col>7</xdr:col>
          <xdr:colOff>762000</xdr:colOff>
          <xdr:row>5</xdr:row>
          <xdr:rowOff>259080</xdr:rowOff>
        </xdr:to>
        <xdr:sp macro="" textlink="">
          <xdr:nvSpPr>
            <xdr:cNvPr id="13328" name="SPL" hidden="1">
              <a:extLst>
                <a:ext uri="{63B3BB69-23CF-44E3-9099-C40C66FF867C}">
                  <a14:compatExt spid="_x0000_s13328"/>
                </a:ext>
                <a:ext uri="{FF2B5EF4-FFF2-40B4-BE49-F238E27FC236}">
                  <a16:creationId xmlns:a16="http://schemas.microsoft.com/office/drawing/2014/main" id="{00000000-0008-0000-0E00-000010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b) sprawozdanie zbiorcze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83820</xdr:colOff>
          <xdr:row>5</xdr:row>
          <xdr:rowOff>30480</xdr:rowOff>
        </xdr:from>
        <xdr:to>
          <xdr:col>10</xdr:col>
          <xdr:colOff>990600</xdr:colOff>
          <xdr:row>5</xdr:row>
          <xdr:rowOff>259080</xdr:rowOff>
        </xdr:to>
        <xdr:sp macro="" textlink="">
          <xdr:nvSpPr>
            <xdr:cNvPr id="13329" name="SPJ" hidden="1">
              <a:extLst>
                <a:ext uri="{63B3BB69-23CF-44E3-9099-C40C66FF867C}">
                  <a14:compatExt spid="_x0000_s13329"/>
                </a:ext>
                <a:ext uri="{FF2B5EF4-FFF2-40B4-BE49-F238E27FC236}">
                  <a16:creationId xmlns:a16="http://schemas.microsoft.com/office/drawing/2014/main" id="{00000000-0008-0000-0E00-00001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c) sprawozdanie łączne</a:t>
              </a:r>
            </a:p>
          </xdr:txBody>
        </xdr:sp>
        <xdr:clientData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4</xdr:row>
          <xdr:rowOff>121920</xdr:rowOff>
        </xdr:from>
        <xdr:to>
          <xdr:col>11</xdr:col>
          <xdr:colOff>0</xdr:colOff>
          <xdr:row>5</xdr:row>
          <xdr:rowOff>342900</xdr:rowOff>
        </xdr:to>
        <xdr:sp macro="" textlink="">
          <xdr:nvSpPr>
            <xdr:cNvPr id="5131" name="Group Box 11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id="{00000000-0008-0000-0F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5</xdr:row>
          <xdr:rowOff>30480</xdr:rowOff>
        </xdr:from>
        <xdr:to>
          <xdr:col>5</xdr:col>
          <xdr:colOff>68580</xdr:colOff>
          <xdr:row>5</xdr:row>
          <xdr:rowOff>259080</xdr:rowOff>
        </xdr:to>
        <xdr:sp macro="" textlink="">
          <xdr:nvSpPr>
            <xdr:cNvPr id="5132" name="SPZ" hidden="1">
              <a:extLst>
                <a:ext uri="{63B3BB69-23CF-44E3-9099-C40C66FF867C}">
                  <a14:compatExt spid="_x0000_s5132"/>
                </a:ext>
                <a:ext uri="{FF2B5EF4-FFF2-40B4-BE49-F238E27FC236}">
                  <a16:creationId xmlns:a16="http://schemas.microsoft.com/office/drawing/2014/main" id="{00000000-0008-0000-0F00-00000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a) sprawozdanie jednostkowe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5</xdr:row>
          <xdr:rowOff>38100</xdr:rowOff>
        </xdr:from>
        <xdr:to>
          <xdr:col>7</xdr:col>
          <xdr:colOff>762000</xdr:colOff>
          <xdr:row>5</xdr:row>
          <xdr:rowOff>259080</xdr:rowOff>
        </xdr:to>
        <xdr:sp macro="" textlink="">
          <xdr:nvSpPr>
            <xdr:cNvPr id="5133" name="SPL" hidden="1">
              <a:extLst>
                <a:ext uri="{63B3BB69-23CF-44E3-9099-C40C66FF867C}">
                  <a14:compatExt spid="_x0000_s5133"/>
                </a:ext>
                <a:ext uri="{FF2B5EF4-FFF2-40B4-BE49-F238E27FC236}">
                  <a16:creationId xmlns:a16="http://schemas.microsoft.com/office/drawing/2014/main" id="{00000000-0008-0000-0F00-00000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b) sprawozdanie zbiorcze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83820</xdr:colOff>
          <xdr:row>5</xdr:row>
          <xdr:rowOff>30480</xdr:rowOff>
        </xdr:from>
        <xdr:to>
          <xdr:col>10</xdr:col>
          <xdr:colOff>990600</xdr:colOff>
          <xdr:row>5</xdr:row>
          <xdr:rowOff>259080</xdr:rowOff>
        </xdr:to>
        <xdr:sp macro="" textlink="">
          <xdr:nvSpPr>
            <xdr:cNvPr id="5134" name="SPJ" hidden="1">
              <a:extLst>
                <a:ext uri="{63B3BB69-23CF-44E3-9099-C40C66FF867C}">
                  <a14:compatExt spid="_x0000_s5134"/>
                </a:ext>
                <a:ext uri="{FF2B5EF4-FFF2-40B4-BE49-F238E27FC236}">
                  <a16:creationId xmlns:a16="http://schemas.microsoft.com/office/drawing/2014/main" id="{00000000-0008-0000-0F00-00000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c) sprawozdanie łączne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1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1.xml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16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5.xml"/><Relationship Id="rId5" Type="http://schemas.openxmlformats.org/officeDocument/2006/relationships/ctrlProp" Target="../ctrlProps/ctrlProp14.xml"/><Relationship Id="rId4" Type="http://schemas.openxmlformats.org/officeDocument/2006/relationships/ctrlProp" Target="../ctrlProps/ctrlProp1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20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19.xml"/><Relationship Id="rId5" Type="http://schemas.openxmlformats.org/officeDocument/2006/relationships/ctrlProp" Target="../ctrlProps/ctrlProp18.xml"/><Relationship Id="rId4" Type="http://schemas.openxmlformats.org/officeDocument/2006/relationships/ctrlProp" Target="../ctrlProps/ctrlProp17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7" Type="http://schemas.openxmlformats.org/officeDocument/2006/relationships/ctrlProp" Target="../ctrlProps/ctrlProp24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23.xml"/><Relationship Id="rId5" Type="http://schemas.openxmlformats.org/officeDocument/2006/relationships/ctrlProp" Target="../ctrlProps/ctrlProp22.xml"/><Relationship Id="rId4" Type="http://schemas.openxmlformats.org/officeDocument/2006/relationships/ctrlProp" Target="../ctrlProps/ctrlProp2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7" Type="http://schemas.openxmlformats.org/officeDocument/2006/relationships/ctrlProp" Target="../ctrlProps/ctrlProp28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27.xml"/><Relationship Id="rId5" Type="http://schemas.openxmlformats.org/officeDocument/2006/relationships/ctrlProp" Target="../ctrlProps/ctrlProp26.xml"/><Relationship Id="rId4" Type="http://schemas.openxmlformats.org/officeDocument/2006/relationships/ctrlProp" Target="../ctrlProps/ctrlProp2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7" Type="http://schemas.openxmlformats.org/officeDocument/2006/relationships/ctrlProp" Target="../ctrlProps/ctrlProp32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31.xml"/><Relationship Id="rId5" Type="http://schemas.openxmlformats.org/officeDocument/2006/relationships/ctrlProp" Target="../ctrlProps/ctrlProp30.xml"/><Relationship Id="rId4" Type="http://schemas.openxmlformats.org/officeDocument/2006/relationships/ctrlProp" Target="../ctrlProps/ctrlProp29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7" Type="http://schemas.openxmlformats.org/officeDocument/2006/relationships/ctrlProp" Target="../ctrlProps/ctrlProp36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35.xml"/><Relationship Id="rId5" Type="http://schemas.openxmlformats.org/officeDocument/2006/relationships/ctrlProp" Target="../ctrlProps/ctrlProp34.xml"/><Relationship Id="rId4" Type="http://schemas.openxmlformats.org/officeDocument/2006/relationships/ctrlProp" Target="../ctrlProps/ctrlProp33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7" Type="http://schemas.openxmlformats.org/officeDocument/2006/relationships/ctrlProp" Target="../ctrlProps/ctrlProp40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6" Type="http://schemas.openxmlformats.org/officeDocument/2006/relationships/ctrlProp" Target="../ctrlProps/ctrlProp39.xml"/><Relationship Id="rId5" Type="http://schemas.openxmlformats.org/officeDocument/2006/relationships/ctrlProp" Target="../ctrlProps/ctrlProp38.xml"/><Relationship Id="rId4" Type="http://schemas.openxmlformats.org/officeDocument/2006/relationships/ctrlProp" Target="../ctrlProps/ctrlProp37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7" Type="http://schemas.openxmlformats.org/officeDocument/2006/relationships/ctrlProp" Target="../ctrlProps/ctrlProp44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6" Type="http://schemas.openxmlformats.org/officeDocument/2006/relationships/ctrlProp" Target="../ctrlProps/ctrlProp43.xml"/><Relationship Id="rId5" Type="http://schemas.openxmlformats.org/officeDocument/2006/relationships/ctrlProp" Target="../ctrlProps/ctrlProp42.xml"/><Relationship Id="rId4" Type="http://schemas.openxmlformats.org/officeDocument/2006/relationships/ctrlProp" Target="../ctrlProps/ctrlProp4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7" Type="http://schemas.openxmlformats.org/officeDocument/2006/relationships/ctrlProp" Target="../ctrlProps/ctrlProp48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6" Type="http://schemas.openxmlformats.org/officeDocument/2006/relationships/ctrlProp" Target="../ctrlProps/ctrlProp47.xml"/><Relationship Id="rId5" Type="http://schemas.openxmlformats.org/officeDocument/2006/relationships/ctrlProp" Target="../ctrlProps/ctrlProp46.xml"/><Relationship Id="rId4" Type="http://schemas.openxmlformats.org/officeDocument/2006/relationships/ctrlProp" Target="../ctrlProps/ctrlProp45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7" Type="http://schemas.openxmlformats.org/officeDocument/2006/relationships/ctrlProp" Target="../ctrlProps/ctrlProp52.x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6" Type="http://schemas.openxmlformats.org/officeDocument/2006/relationships/ctrlProp" Target="../ctrlProps/ctrlProp51.xml"/><Relationship Id="rId5" Type="http://schemas.openxmlformats.org/officeDocument/2006/relationships/ctrlProp" Target="../ctrlProps/ctrlProp50.xml"/><Relationship Id="rId4" Type="http://schemas.openxmlformats.org/officeDocument/2006/relationships/ctrlProp" Target="../ctrlProps/ctrlProp49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7" Type="http://schemas.openxmlformats.org/officeDocument/2006/relationships/ctrlProp" Target="../ctrlProps/ctrlProp56.x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Relationship Id="rId6" Type="http://schemas.openxmlformats.org/officeDocument/2006/relationships/ctrlProp" Target="../ctrlProps/ctrlProp55.xml"/><Relationship Id="rId5" Type="http://schemas.openxmlformats.org/officeDocument/2006/relationships/ctrlProp" Target="../ctrlProps/ctrlProp54.xml"/><Relationship Id="rId4" Type="http://schemas.openxmlformats.org/officeDocument/2006/relationships/ctrlProp" Target="../ctrlProps/ctrlProp53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7" Type="http://schemas.openxmlformats.org/officeDocument/2006/relationships/ctrlProp" Target="../ctrlProps/ctrlProp60.x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Relationship Id="rId6" Type="http://schemas.openxmlformats.org/officeDocument/2006/relationships/ctrlProp" Target="../ctrlProps/ctrlProp59.xml"/><Relationship Id="rId5" Type="http://schemas.openxmlformats.org/officeDocument/2006/relationships/ctrlProp" Target="../ctrlProps/ctrlProp58.xml"/><Relationship Id="rId4" Type="http://schemas.openxmlformats.org/officeDocument/2006/relationships/ctrlProp" Target="../ctrlProps/ctrlProp57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7" Type="http://schemas.openxmlformats.org/officeDocument/2006/relationships/ctrlProp" Target="../ctrlProps/ctrlProp64.x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Relationship Id="rId6" Type="http://schemas.openxmlformats.org/officeDocument/2006/relationships/ctrlProp" Target="../ctrlProps/ctrlProp63.xml"/><Relationship Id="rId5" Type="http://schemas.openxmlformats.org/officeDocument/2006/relationships/ctrlProp" Target="../ctrlProps/ctrlProp62.xml"/><Relationship Id="rId4" Type="http://schemas.openxmlformats.org/officeDocument/2006/relationships/ctrlProp" Target="../ctrlProps/ctrlProp6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U75"/>
  <sheetViews>
    <sheetView zoomScaleNormal="100" zoomScaleSheetLayoutView="75" workbookViewId="0">
      <pane ySplit="12" topLeftCell="A13" activePane="bottomLeft" state="frozen"/>
      <selection activeCell="A89" sqref="A89"/>
      <selection pane="bottomLeft" activeCell="K8" sqref="K8"/>
    </sheetView>
  </sheetViews>
  <sheetFormatPr defaultRowHeight="13.2" x14ac:dyDescent="0.25"/>
  <cols>
    <col min="1" max="1" width="15" customWidth="1"/>
    <col min="2" max="2" width="14.33203125" customWidth="1"/>
    <col min="3" max="3" width="15.6640625" customWidth="1"/>
    <col min="4" max="11" width="14.6640625" customWidth="1"/>
    <col min="12" max="13" width="16" customWidth="1"/>
    <col min="14" max="18" width="14.6640625" customWidth="1"/>
    <col min="21" max="21" width="0" hidden="1" customWidth="1"/>
  </cols>
  <sheetData>
    <row r="1" spans="1:21" ht="13.8" thickBot="1" x14ac:dyDescent="0.3">
      <c r="A1" s="127"/>
      <c r="B1" s="34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28"/>
      <c r="Q1" s="10"/>
      <c r="R1" s="129"/>
      <c r="U1" s="30">
        <v>0</v>
      </c>
    </row>
    <row r="2" spans="1:21" x14ac:dyDescent="0.25">
      <c r="A2" s="25" t="s">
        <v>21</v>
      </c>
      <c r="B2" s="37"/>
      <c r="C2" s="6"/>
      <c r="E2" s="1"/>
      <c r="F2" s="1" t="s">
        <v>35</v>
      </c>
      <c r="L2" s="4"/>
      <c r="M2" s="7"/>
      <c r="N2" s="4"/>
      <c r="O2" s="4"/>
      <c r="P2" s="29"/>
      <c r="Q2" s="4"/>
      <c r="R2" s="7"/>
      <c r="U2" s="57">
        <f>MAXA('20-państw.szk.wyż.:90-agencja wykonawcza'!U1)</f>
        <v>0</v>
      </c>
    </row>
    <row r="3" spans="1:21" ht="47.25" customHeight="1" x14ac:dyDescent="0.25">
      <c r="A3" s="209"/>
      <c r="B3" s="210"/>
      <c r="C3" s="5"/>
      <c r="G3" s="1" t="s">
        <v>36</v>
      </c>
      <c r="L3" s="2"/>
      <c r="M3" s="8"/>
      <c r="N3" s="2" t="s">
        <v>37</v>
      </c>
      <c r="O3" s="2"/>
      <c r="P3" s="2"/>
      <c r="Q3" s="2"/>
      <c r="R3" s="8"/>
    </row>
    <row r="4" spans="1:21" ht="18" customHeight="1" x14ac:dyDescent="0.25">
      <c r="A4" s="120"/>
      <c r="B4" s="121"/>
      <c r="C4" s="100"/>
      <c r="E4" s="17"/>
      <c r="F4" s="17" t="s">
        <v>23</v>
      </c>
      <c r="L4" s="2"/>
      <c r="M4" s="135"/>
      <c r="N4" s="192"/>
      <c r="O4" s="193"/>
      <c r="P4" s="193"/>
      <c r="Q4" s="193"/>
      <c r="R4" s="8"/>
    </row>
    <row r="5" spans="1:21" ht="15" customHeight="1" x14ac:dyDescent="0.25">
      <c r="A5" s="5" t="s">
        <v>22</v>
      </c>
      <c r="B5" s="2"/>
      <c r="C5" s="5"/>
      <c r="L5" s="2"/>
      <c r="M5" s="135"/>
      <c r="N5" s="193"/>
      <c r="O5" s="193"/>
      <c r="P5" s="193"/>
      <c r="Q5" s="193"/>
      <c r="R5" s="8"/>
    </row>
    <row r="6" spans="1:21" ht="27.75" customHeight="1" thickBot="1" x14ac:dyDescent="0.3">
      <c r="A6" s="211"/>
      <c r="B6" s="212"/>
      <c r="C6" s="31"/>
      <c r="D6" s="31"/>
      <c r="E6" s="17"/>
      <c r="L6" s="2"/>
      <c r="M6" s="135"/>
      <c r="N6" s="193"/>
      <c r="O6" s="193"/>
      <c r="P6" s="193"/>
      <c r="Q6" s="193"/>
      <c r="R6" s="8"/>
    </row>
    <row r="7" spans="1:21" ht="15" customHeight="1" x14ac:dyDescent="0.25">
      <c r="A7" s="25" t="s">
        <v>1</v>
      </c>
      <c r="B7" s="38"/>
      <c r="C7" s="132" t="s">
        <v>70</v>
      </c>
      <c r="L7" s="2"/>
      <c r="M7" s="135"/>
      <c r="N7" s="193"/>
      <c r="O7" s="193"/>
      <c r="P7" s="193"/>
      <c r="Q7" s="193"/>
      <c r="R7" s="8"/>
      <c r="U7" t="b">
        <v>0</v>
      </c>
    </row>
    <row r="8" spans="1:21" ht="16.5" customHeight="1" thickBot="1" x14ac:dyDescent="0.3">
      <c r="A8" s="213" t="s">
        <v>350</v>
      </c>
      <c r="B8" s="214"/>
      <c r="C8" s="125">
        <v>0</v>
      </c>
      <c r="D8" s="3"/>
      <c r="E8" s="23"/>
      <c r="F8" s="23" t="s">
        <v>34</v>
      </c>
      <c r="G8" s="23"/>
      <c r="H8" s="144">
        <v>4</v>
      </c>
      <c r="I8" s="24" t="s">
        <v>10</v>
      </c>
      <c r="J8" s="39" t="s">
        <v>0</v>
      </c>
      <c r="K8" s="33">
        <v>2022</v>
      </c>
      <c r="L8" s="136"/>
      <c r="M8" s="11"/>
      <c r="N8" s="2"/>
      <c r="O8" s="2"/>
      <c r="P8" s="2"/>
      <c r="Q8" s="2"/>
      <c r="R8" s="8"/>
    </row>
    <row r="9" spans="1:21" x14ac:dyDescent="0.25">
      <c r="A9" s="25" t="s">
        <v>2</v>
      </c>
      <c r="B9" s="35"/>
      <c r="C9" s="215"/>
      <c r="D9" s="215"/>
      <c r="E9" s="216"/>
      <c r="F9" s="18"/>
      <c r="G9" s="19"/>
      <c r="H9" s="26" t="s">
        <v>3</v>
      </c>
      <c r="I9" s="19"/>
      <c r="J9" s="19"/>
      <c r="K9" s="12"/>
      <c r="L9" s="2"/>
      <c r="M9" s="137"/>
      <c r="N9" s="2"/>
      <c r="O9" s="2"/>
      <c r="P9" s="2"/>
      <c r="Q9" s="2"/>
      <c r="R9" s="8"/>
    </row>
    <row r="10" spans="1:21" x14ac:dyDescent="0.25">
      <c r="A10" s="15" t="s">
        <v>93</v>
      </c>
      <c r="B10" s="36"/>
      <c r="C10" s="192"/>
      <c r="D10" s="192"/>
      <c r="E10" s="219"/>
      <c r="F10" s="21" t="s">
        <v>69</v>
      </c>
      <c r="G10" s="22" t="s">
        <v>4</v>
      </c>
      <c r="H10" s="22" t="s">
        <v>5</v>
      </c>
      <c r="I10" s="22" t="s">
        <v>6</v>
      </c>
      <c r="J10" s="22" t="s">
        <v>7</v>
      </c>
      <c r="K10" s="131" t="s">
        <v>77</v>
      </c>
      <c r="L10" s="138" t="s">
        <v>8</v>
      </c>
      <c r="M10" s="8" t="s">
        <v>78</v>
      </c>
      <c r="N10" s="2"/>
      <c r="O10" s="2"/>
      <c r="P10" s="2"/>
      <c r="Q10" s="2"/>
      <c r="R10" s="8"/>
      <c r="U10" s="30"/>
    </row>
    <row r="11" spans="1:21" ht="13.8" thickBot="1" x14ac:dyDescent="0.3">
      <c r="A11" s="16" t="s">
        <v>94</v>
      </c>
      <c r="B11" s="23"/>
      <c r="C11" s="220"/>
      <c r="D11" s="220"/>
      <c r="E11" s="221"/>
      <c r="F11" s="32"/>
      <c r="G11" s="134"/>
      <c r="H11" s="134"/>
      <c r="I11" s="134"/>
      <c r="J11" s="134"/>
      <c r="K11" s="133"/>
      <c r="L11" s="139">
        <v>11</v>
      </c>
      <c r="M11" s="140"/>
      <c r="N11" s="3"/>
      <c r="O11" s="3"/>
      <c r="P11" s="3"/>
      <c r="Q11" s="3"/>
      <c r="R11" s="9"/>
    </row>
    <row r="12" spans="1:21" x14ac:dyDescent="0.25">
      <c r="A12" s="4"/>
      <c r="B12" s="4"/>
      <c r="C12" s="4"/>
      <c r="D12" s="4"/>
      <c r="E12" s="13"/>
      <c r="F12" s="4"/>
      <c r="G12" s="4"/>
      <c r="H12" s="4"/>
      <c r="I12" s="13"/>
      <c r="J12" s="14"/>
      <c r="K12" s="4"/>
      <c r="L12" s="4"/>
      <c r="M12" s="4"/>
      <c r="N12" s="13"/>
      <c r="O12" s="2"/>
      <c r="P12" s="2"/>
      <c r="Q12" s="2"/>
      <c r="R12" s="2"/>
    </row>
    <row r="13" spans="1:21" ht="19.5" customHeight="1" x14ac:dyDescent="0.3">
      <c r="A13" s="40" t="s">
        <v>102</v>
      </c>
      <c r="B13" s="40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</row>
    <row r="14" spans="1:21" ht="13.8" thickBot="1" x14ac:dyDescent="0.3">
      <c r="K14" s="41"/>
      <c r="L14" s="41"/>
      <c r="M14" s="41"/>
    </row>
    <row r="15" spans="1:21" x14ac:dyDescent="0.25">
      <c r="A15" s="247" t="s">
        <v>9</v>
      </c>
      <c r="B15" s="248"/>
      <c r="C15" s="225" t="s">
        <v>38</v>
      </c>
      <c r="D15" s="226"/>
      <c r="E15" s="226"/>
      <c r="F15" s="226"/>
      <c r="G15" s="226"/>
      <c r="H15" s="226"/>
      <c r="I15" s="236"/>
      <c r="K15" s="75"/>
      <c r="L15" s="41"/>
      <c r="M15" s="45"/>
    </row>
    <row r="16" spans="1:21" x14ac:dyDescent="0.25">
      <c r="A16" s="249"/>
      <c r="B16" s="250"/>
      <c r="C16" s="253" t="s">
        <v>87</v>
      </c>
      <c r="D16" s="201" t="s">
        <v>88</v>
      </c>
      <c r="E16" s="201" t="s">
        <v>39</v>
      </c>
      <c r="F16" s="201" t="s">
        <v>40</v>
      </c>
      <c r="G16" s="201" t="s">
        <v>41</v>
      </c>
      <c r="H16" s="242" t="s">
        <v>89</v>
      </c>
      <c r="I16" s="240" t="s">
        <v>90</v>
      </c>
      <c r="K16" s="75"/>
      <c r="L16" s="41"/>
      <c r="M16" s="41"/>
    </row>
    <row r="17" spans="1:16" ht="40.200000000000003" customHeight="1" thickBot="1" x14ac:dyDescent="0.3">
      <c r="A17" s="251"/>
      <c r="B17" s="252"/>
      <c r="C17" s="254" t="s">
        <v>87</v>
      </c>
      <c r="D17" s="255"/>
      <c r="E17" s="202"/>
      <c r="F17" s="202"/>
      <c r="G17" s="202"/>
      <c r="H17" s="243"/>
      <c r="I17" s="241" t="s">
        <v>90</v>
      </c>
      <c r="K17" s="76"/>
      <c r="L17" s="41"/>
      <c r="M17" s="41"/>
    </row>
    <row r="18" spans="1:16" ht="13.8" thickBot="1" x14ac:dyDescent="0.3">
      <c r="A18" s="203">
        <v>1</v>
      </c>
      <c r="B18" s="244"/>
      <c r="C18" s="42">
        <v>2</v>
      </c>
      <c r="D18" s="43">
        <v>3</v>
      </c>
      <c r="E18" s="43">
        <v>4</v>
      </c>
      <c r="F18" s="43">
        <v>5</v>
      </c>
      <c r="G18" s="43">
        <v>6</v>
      </c>
      <c r="H18" s="162">
        <v>7</v>
      </c>
      <c r="I18" s="44">
        <v>8</v>
      </c>
      <c r="K18" s="76"/>
      <c r="L18" s="41"/>
      <c r="M18" s="41"/>
    </row>
    <row r="19" spans="1:16" ht="28.2" customHeight="1" x14ac:dyDescent="0.25">
      <c r="A19" s="245" t="s">
        <v>137</v>
      </c>
      <c r="B19" s="246"/>
      <c r="C19" s="163">
        <f>D19+E19+F19+G19+H19</f>
        <v>0</v>
      </c>
      <c r="D19" s="164">
        <f t="shared" ref="D19:I19" si="0">SUM(D20:D23)</f>
        <v>0</v>
      </c>
      <c r="E19" s="164">
        <f t="shared" si="0"/>
        <v>0</v>
      </c>
      <c r="F19" s="164">
        <f t="shared" si="0"/>
        <v>0</v>
      </c>
      <c r="G19" s="164">
        <f t="shared" si="0"/>
        <v>0</v>
      </c>
      <c r="H19" s="164">
        <f t="shared" si="0"/>
        <v>0</v>
      </c>
      <c r="I19" s="165">
        <f t="shared" si="0"/>
        <v>0</v>
      </c>
      <c r="J19" s="5"/>
      <c r="K19" s="75"/>
      <c r="L19" s="41"/>
      <c r="M19" s="41"/>
    </row>
    <row r="20" spans="1:16" ht="28.2" customHeight="1" x14ac:dyDescent="0.25">
      <c r="A20" s="194" t="s">
        <v>138</v>
      </c>
      <c r="B20" s="195"/>
      <c r="C20" s="166">
        <f>D20+E20+F20+G20+H20</f>
        <v>0</v>
      </c>
      <c r="D20" s="167"/>
      <c r="E20" s="167"/>
      <c r="F20" s="167"/>
      <c r="G20" s="167"/>
      <c r="H20" s="168"/>
      <c r="I20" s="178"/>
      <c r="J20" s="5"/>
      <c r="K20" s="76"/>
      <c r="L20" s="41"/>
      <c r="M20" s="41"/>
    </row>
    <row r="21" spans="1:16" ht="28.2" customHeight="1" x14ac:dyDescent="0.25">
      <c r="A21" s="194" t="s">
        <v>139</v>
      </c>
      <c r="B21" s="195"/>
      <c r="C21" s="166">
        <f>D21+E21+F21+G21+H21</f>
        <v>0</v>
      </c>
      <c r="D21" s="167"/>
      <c r="E21" s="167"/>
      <c r="F21" s="167"/>
      <c r="G21" s="169"/>
      <c r="H21" s="168"/>
      <c r="I21" s="179"/>
      <c r="K21" s="77"/>
      <c r="L21" s="41"/>
      <c r="M21" s="41"/>
    </row>
    <row r="22" spans="1:16" ht="28.2" customHeight="1" x14ac:dyDescent="0.25">
      <c r="A22" s="194" t="s">
        <v>140</v>
      </c>
      <c r="B22" s="195"/>
      <c r="C22" s="166">
        <f>D22+E22+F22+G22+H22</f>
        <v>0</v>
      </c>
      <c r="D22" s="170"/>
      <c r="E22" s="168"/>
      <c r="F22" s="167"/>
      <c r="G22" s="170"/>
      <c r="H22" s="167"/>
      <c r="I22" s="179"/>
      <c r="K22" s="82"/>
      <c r="L22" s="41"/>
      <c r="M22" s="41"/>
    </row>
    <row r="23" spans="1:16" ht="28.2" customHeight="1" thickBot="1" x14ac:dyDescent="0.3">
      <c r="A23" s="196" t="s">
        <v>141</v>
      </c>
      <c r="B23" s="197"/>
      <c r="C23" s="172">
        <f>D23+E23+F23+G23+H23</f>
        <v>0</v>
      </c>
      <c r="D23" s="171"/>
      <c r="E23" s="171"/>
      <c r="F23" s="171"/>
      <c r="G23" s="171"/>
      <c r="H23" s="171"/>
      <c r="I23" s="180"/>
      <c r="K23" s="82"/>
      <c r="L23" s="41"/>
      <c r="M23" s="41"/>
    </row>
    <row r="24" spans="1:16" ht="15.75" customHeight="1" x14ac:dyDescent="0.25">
      <c r="K24" s="65"/>
      <c r="L24" s="41"/>
      <c r="M24" s="41"/>
    </row>
    <row r="25" spans="1:16" ht="15.75" customHeight="1" x14ac:dyDescent="0.3">
      <c r="A25" s="84" t="s">
        <v>103</v>
      </c>
      <c r="B25" s="61"/>
      <c r="C25" s="61"/>
      <c r="D25" s="61"/>
      <c r="E25" s="61"/>
      <c r="F25" s="65"/>
      <c r="G25" s="66"/>
      <c r="H25" s="65"/>
      <c r="I25" s="65"/>
      <c r="J25" s="65"/>
      <c r="K25" s="65"/>
      <c r="L25" s="41"/>
      <c r="M25" s="41"/>
    </row>
    <row r="26" spans="1:16" ht="15.75" customHeight="1" x14ac:dyDescent="0.25">
      <c r="A26" s="61"/>
      <c r="B26" s="61"/>
      <c r="C26" s="61"/>
      <c r="D26" s="61"/>
      <c r="E26" s="61"/>
      <c r="F26" s="65"/>
      <c r="G26" s="66"/>
      <c r="H26" s="65"/>
      <c r="I26" s="65"/>
      <c r="J26" s="65"/>
      <c r="K26" s="65"/>
      <c r="L26" s="41"/>
      <c r="M26" s="41"/>
    </row>
    <row r="27" spans="1:16" ht="15.75" customHeight="1" x14ac:dyDescent="0.3">
      <c r="A27" s="84" t="s">
        <v>104</v>
      </c>
      <c r="B27" s="61"/>
      <c r="C27" s="61"/>
      <c r="D27" s="61"/>
      <c r="E27" s="61"/>
      <c r="F27" s="65"/>
      <c r="G27" s="66"/>
      <c r="H27" s="65"/>
      <c r="I27" s="65"/>
      <c r="J27" s="40" t="s">
        <v>105</v>
      </c>
      <c r="K27" s="61"/>
      <c r="L27" s="61"/>
      <c r="M27" s="61"/>
      <c r="N27" s="61"/>
      <c r="O27" s="65"/>
      <c r="P27" s="66"/>
    </row>
    <row r="28" spans="1:16" ht="15.75" customHeight="1" x14ac:dyDescent="0.3">
      <c r="A28" s="71" t="s">
        <v>106</v>
      </c>
      <c r="B28" s="61"/>
      <c r="C28" s="61"/>
      <c r="D28" s="61"/>
      <c r="E28" s="61"/>
      <c r="F28" s="65"/>
      <c r="G28" s="66"/>
      <c r="H28" s="65"/>
      <c r="I28" s="65"/>
      <c r="J28" s="71" t="s">
        <v>106</v>
      </c>
      <c r="K28" s="61"/>
      <c r="L28" s="61"/>
      <c r="M28" s="61"/>
      <c r="N28" s="61"/>
      <c r="O28" s="65"/>
      <c r="P28" s="66"/>
    </row>
    <row r="29" spans="1:16" ht="15.75" customHeight="1" thickBot="1" x14ac:dyDescent="0.3">
      <c r="A29" s="67"/>
      <c r="B29" s="61"/>
      <c r="C29" s="61"/>
      <c r="D29" s="61"/>
      <c r="E29" s="61"/>
      <c r="F29" s="65"/>
      <c r="G29" s="66"/>
      <c r="H29" s="65"/>
      <c r="I29" s="65"/>
      <c r="J29" s="61"/>
      <c r="K29" s="61"/>
      <c r="L29" s="61"/>
      <c r="M29" s="61"/>
      <c r="N29" s="61"/>
      <c r="O29" s="65"/>
      <c r="P29" s="66"/>
    </row>
    <row r="30" spans="1:16" ht="24" customHeight="1" x14ac:dyDescent="0.25">
      <c r="A30" s="198" t="s">
        <v>42</v>
      </c>
      <c r="B30" s="217"/>
      <c r="C30" s="218"/>
      <c r="D30" s="198" t="s">
        <v>56</v>
      </c>
      <c r="E30" s="199"/>
      <c r="F30" s="199"/>
      <c r="G30" s="200"/>
      <c r="H30" s="65"/>
      <c r="I30" s="65"/>
      <c r="J30" s="198" t="s">
        <v>42</v>
      </c>
      <c r="K30" s="217"/>
      <c r="L30" s="218"/>
      <c r="M30" s="198" t="s">
        <v>56</v>
      </c>
      <c r="N30" s="199"/>
      <c r="O30" s="199"/>
      <c r="P30" s="200"/>
    </row>
    <row r="31" spans="1:16" ht="24.75" customHeight="1" thickBot="1" x14ac:dyDescent="0.3">
      <c r="A31" s="206" t="s">
        <v>55</v>
      </c>
      <c r="B31" s="207"/>
      <c r="C31" s="208"/>
      <c r="D31" s="106" t="s">
        <v>57</v>
      </c>
      <c r="E31" s="69" t="s">
        <v>58</v>
      </c>
      <c r="F31" s="102" t="s">
        <v>59</v>
      </c>
      <c r="G31" s="103" t="s">
        <v>60</v>
      </c>
      <c r="H31" s="65"/>
      <c r="I31" s="65"/>
      <c r="J31" s="206" t="s">
        <v>55</v>
      </c>
      <c r="K31" s="207"/>
      <c r="L31" s="208"/>
      <c r="M31" s="106" t="s">
        <v>68</v>
      </c>
      <c r="N31" s="69" t="s">
        <v>58</v>
      </c>
      <c r="O31" s="102" t="s">
        <v>59</v>
      </c>
      <c r="P31" s="103" t="s">
        <v>60</v>
      </c>
    </row>
    <row r="32" spans="1:16" ht="24" customHeight="1" thickBot="1" x14ac:dyDescent="0.3">
      <c r="A32" s="203">
        <v>1</v>
      </c>
      <c r="B32" s="204"/>
      <c r="C32" s="205"/>
      <c r="D32" s="42">
        <v>2</v>
      </c>
      <c r="E32" s="43">
        <v>3</v>
      </c>
      <c r="F32" s="104">
        <v>4</v>
      </c>
      <c r="G32" s="105">
        <v>5</v>
      </c>
      <c r="H32" s="65"/>
      <c r="I32" s="65"/>
      <c r="J32" s="203">
        <v>1</v>
      </c>
      <c r="K32" s="204"/>
      <c r="L32" s="205"/>
      <c r="M32" s="42">
        <v>2</v>
      </c>
      <c r="N32" s="43">
        <v>3</v>
      </c>
      <c r="O32" s="104">
        <v>4</v>
      </c>
      <c r="P32" s="105">
        <v>5</v>
      </c>
    </row>
    <row r="33" spans="1:16" ht="24" customHeight="1" x14ac:dyDescent="0.25">
      <c r="A33" s="231" t="s">
        <v>43</v>
      </c>
      <c r="B33" s="232"/>
      <c r="C33" s="233"/>
      <c r="D33" s="146">
        <f>SUM(D34:D45)</f>
        <v>0</v>
      </c>
      <c r="E33" s="147">
        <f>SUM(E34:E45)</f>
        <v>0</v>
      </c>
      <c r="F33" s="147">
        <f>SUM(F34:F45)</f>
        <v>0</v>
      </c>
      <c r="G33" s="148">
        <f>SUM(G34:G45)</f>
        <v>0</v>
      </c>
      <c r="H33" s="65"/>
      <c r="I33" s="65"/>
      <c r="J33" s="231" t="s">
        <v>43</v>
      </c>
      <c r="K33" s="232"/>
      <c r="L33" s="233"/>
      <c r="M33" s="146">
        <f>SUM(M34:M45)</f>
        <v>0</v>
      </c>
      <c r="N33" s="147">
        <f>SUM(N34:N45)</f>
        <v>0</v>
      </c>
      <c r="O33" s="147">
        <f>SUM(O34:O45)</f>
        <v>0</v>
      </c>
      <c r="P33" s="148">
        <f>SUM(P34:P45)</f>
        <v>0</v>
      </c>
    </row>
    <row r="34" spans="1:16" ht="24" customHeight="1" x14ac:dyDescent="0.25">
      <c r="A34" s="189" t="s">
        <v>44</v>
      </c>
      <c r="B34" s="190"/>
      <c r="C34" s="191"/>
      <c r="D34" s="149">
        <f>E34+F34+G34</f>
        <v>0</v>
      </c>
      <c r="E34" s="150"/>
      <c r="F34" s="150"/>
      <c r="G34" s="151"/>
      <c r="H34" s="65"/>
      <c r="I34" s="65"/>
      <c r="J34" s="189" t="s">
        <v>44</v>
      </c>
      <c r="K34" s="190"/>
      <c r="L34" s="191"/>
      <c r="M34" s="149">
        <f>N34+O34+P34</f>
        <v>0</v>
      </c>
      <c r="N34" s="150"/>
      <c r="O34" s="150"/>
      <c r="P34" s="151"/>
    </row>
    <row r="35" spans="1:16" ht="24" customHeight="1" x14ac:dyDescent="0.25">
      <c r="A35" s="189" t="s">
        <v>45</v>
      </c>
      <c r="B35" s="190"/>
      <c r="C35" s="191"/>
      <c r="D35" s="149">
        <f t="shared" ref="D35:D45" si="1">E35+F35+G35</f>
        <v>0</v>
      </c>
      <c r="E35" s="150"/>
      <c r="F35" s="150"/>
      <c r="G35" s="151"/>
      <c r="H35" s="65"/>
      <c r="I35" s="65"/>
      <c r="J35" s="189" t="s">
        <v>45</v>
      </c>
      <c r="K35" s="190"/>
      <c r="L35" s="191"/>
      <c r="M35" s="149">
        <f t="shared" ref="M35:M45" si="2">N35+O35+P35</f>
        <v>0</v>
      </c>
      <c r="N35" s="150"/>
      <c r="O35" s="150"/>
      <c r="P35" s="151"/>
    </row>
    <row r="36" spans="1:16" ht="24" customHeight="1" x14ac:dyDescent="0.25">
      <c r="A36" s="189" t="s">
        <v>46</v>
      </c>
      <c r="B36" s="190"/>
      <c r="C36" s="191"/>
      <c r="D36" s="149">
        <f t="shared" si="1"/>
        <v>0</v>
      </c>
      <c r="E36" s="150"/>
      <c r="F36" s="150"/>
      <c r="G36" s="151"/>
      <c r="H36" s="65"/>
      <c r="I36" s="65"/>
      <c r="J36" s="189" t="s">
        <v>46</v>
      </c>
      <c r="K36" s="190"/>
      <c r="L36" s="191"/>
      <c r="M36" s="149">
        <f t="shared" si="2"/>
        <v>0</v>
      </c>
      <c r="N36" s="150"/>
      <c r="O36" s="150"/>
      <c r="P36" s="151"/>
    </row>
    <row r="37" spans="1:16" ht="24" customHeight="1" x14ac:dyDescent="0.25">
      <c r="A37" s="189" t="s">
        <v>47</v>
      </c>
      <c r="B37" s="190"/>
      <c r="C37" s="191"/>
      <c r="D37" s="149">
        <f t="shared" si="1"/>
        <v>0</v>
      </c>
      <c r="E37" s="150"/>
      <c r="F37" s="150"/>
      <c r="G37" s="151"/>
      <c r="H37" s="65"/>
      <c r="I37" s="65"/>
      <c r="J37" s="189" t="s">
        <v>47</v>
      </c>
      <c r="K37" s="190"/>
      <c r="L37" s="191"/>
      <c r="M37" s="149">
        <f t="shared" si="2"/>
        <v>0</v>
      </c>
      <c r="N37" s="150"/>
      <c r="O37" s="150"/>
      <c r="P37" s="151"/>
    </row>
    <row r="38" spans="1:16" ht="24" customHeight="1" x14ac:dyDescent="0.25">
      <c r="A38" s="189" t="s">
        <v>48</v>
      </c>
      <c r="B38" s="190"/>
      <c r="C38" s="191"/>
      <c r="D38" s="149">
        <f t="shared" si="1"/>
        <v>0</v>
      </c>
      <c r="E38" s="150"/>
      <c r="F38" s="150"/>
      <c r="G38" s="151"/>
      <c r="H38" s="65"/>
      <c r="I38" s="65"/>
      <c r="J38" s="189" t="s">
        <v>48</v>
      </c>
      <c r="K38" s="190"/>
      <c r="L38" s="191"/>
      <c r="M38" s="149">
        <f t="shared" si="2"/>
        <v>0</v>
      </c>
      <c r="N38" s="150"/>
      <c r="O38" s="150"/>
      <c r="P38" s="151"/>
    </row>
    <row r="39" spans="1:16" ht="24" customHeight="1" x14ac:dyDescent="0.25">
      <c r="A39" s="189" t="s">
        <v>49</v>
      </c>
      <c r="B39" s="190"/>
      <c r="C39" s="191"/>
      <c r="D39" s="149">
        <f t="shared" si="1"/>
        <v>0</v>
      </c>
      <c r="E39" s="150"/>
      <c r="F39" s="150"/>
      <c r="G39" s="151"/>
      <c r="H39" s="65"/>
      <c r="I39" s="65"/>
      <c r="J39" s="189" t="s">
        <v>49</v>
      </c>
      <c r="K39" s="190"/>
      <c r="L39" s="191"/>
      <c r="M39" s="149">
        <f t="shared" si="2"/>
        <v>0</v>
      </c>
      <c r="N39" s="150"/>
      <c r="O39" s="150"/>
      <c r="P39" s="151"/>
    </row>
    <row r="40" spans="1:16" ht="24" customHeight="1" x14ac:dyDescent="0.25">
      <c r="A40" s="189" t="s">
        <v>50</v>
      </c>
      <c r="B40" s="190"/>
      <c r="C40" s="191"/>
      <c r="D40" s="149">
        <f t="shared" si="1"/>
        <v>0</v>
      </c>
      <c r="E40" s="150"/>
      <c r="F40" s="150"/>
      <c r="G40" s="151"/>
      <c r="H40" s="65"/>
      <c r="I40" s="65"/>
      <c r="J40" s="189" t="s">
        <v>50</v>
      </c>
      <c r="K40" s="190"/>
      <c r="L40" s="191"/>
      <c r="M40" s="149">
        <f t="shared" si="2"/>
        <v>0</v>
      </c>
      <c r="N40" s="150"/>
      <c r="O40" s="150"/>
      <c r="P40" s="151"/>
    </row>
    <row r="41" spans="1:16" ht="24" customHeight="1" x14ac:dyDescent="0.25">
      <c r="A41" s="189" t="s">
        <v>51</v>
      </c>
      <c r="B41" s="190"/>
      <c r="C41" s="191"/>
      <c r="D41" s="149">
        <f t="shared" si="1"/>
        <v>0</v>
      </c>
      <c r="E41" s="150"/>
      <c r="F41" s="150"/>
      <c r="G41" s="151"/>
      <c r="H41" s="65"/>
      <c r="I41" s="65"/>
      <c r="J41" s="189" t="s">
        <v>51</v>
      </c>
      <c r="K41" s="190"/>
      <c r="L41" s="191"/>
      <c r="M41" s="149">
        <f t="shared" si="2"/>
        <v>0</v>
      </c>
      <c r="N41" s="150"/>
      <c r="O41" s="150"/>
      <c r="P41" s="151"/>
    </row>
    <row r="42" spans="1:16" ht="24" customHeight="1" x14ac:dyDescent="0.25">
      <c r="A42" s="189" t="s">
        <v>52</v>
      </c>
      <c r="B42" s="190"/>
      <c r="C42" s="191"/>
      <c r="D42" s="149">
        <f t="shared" si="1"/>
        <v>0</v>
      </c>
      <c r="E42" s="150"/>
      <c r="F42" s="150"/>
      <c r="G42" s="151"/>
      <c r="H42" s="65"/>
      <c r="I42" s="65"/>
      <c r="J42" s="189" t="s">
        <v>52</v>
      </c>
      <c r="K42" s="190"/>
      <c r="L42" s="191"/>
      <c r="M42" s="149">
        <f t="shared" si="2"/>
        <v>0</v>
      </c>
      <c r="N42" s="150"/>
      <c r="O42" s="150"/>
      <c r="P42" s="151"/>
    </row>
    <row r="43" spans="1:16" ht="24.75" customHeight="1" x14ac:dyDescent="0.25">
      <c r="A43" s="237" t="s">
        <v>79</v>
      </c>
      <c r="B43" s="238"/>
      <c r="C43" s="239"/>
      <c r="D43" s="149">
        <f t="shared" si="1"/>
        <v>0</v>
      </c>
      <c r="E43" s="150"/>
      <c r="F43" s="150"/>
      <c r="G43" s="151"/>
      <c r="H43" s="65"/>
      <c r="I43" s="65"/>
      <c r="J43" s="237" t="s">
        <v>79</v>
      </c>
      <c r="K43" s="238"/>
      <c r="L43" s="239"/>
      <c r="M43" s="149">
        <f t="shared" si="2"/>
        <v>0</v>
      </c>
      <c r="N43" s="150"/>
      <c r="O43" s="150"/>
      <c r="P43" s="151"/>
    </row>
    <row r="44" spans="1:16" ht="24" customHeight="1" x14ac:dyDescent="0.25">
      <c r="A44" s="189" t="s">
        <v>53</v>
      </c>
      <c r="B44" s="190"/>
      <c r="C44" s="191"/>
      <c r="D44" s="149">
        <f t="shared" si="1"/>
        <v>0</v>
      </c>
      <c r="E44" s="150"/>
      <c r="F44" s="150"/>
      <c r="G44" s="151"/>
      <c r="H44" s="65"/>
      <c r="I44" s="65"/>
      <c r="J44" s="189" t="s">
        <v>53</v>
      </c>
      <c r="K44" s="190"/>
      <c r="L44" s="191"/>
      <c r="M44" s="149">
        <f t="shared" si="2"/>
        <v>0</v>
      </c>
      <c r="N44" s="150"/>
      <c r="O44" s="150"/>
      <c r="P44" s="151"/>
    </row>
    <row r="45" spans="1:16" ht="24" customHeight="1" thickBot="1" x14ac:dyDescent="0.3">
      <c r="A45" s="222" t="s">
        <v>54</v>
      </c>
      <c r="B45" s="223"/>
      <c r="C45" s="224"/>
      <c r="D45" s="152">
        <f t="shared" si="1"/>
        <v>0</v>
      </c>
      <c r="E45" s="153"/>
      <c r="F45" s="153"/>
      <c r="G45" s="154"/>
      <c r="H45" s="65"/>
      <c r="I45" s="65"/>
      <c r="J45" s="222" t="s">
        <v>54</v>
      </c>
      <c r="K45" s="223"/>
      <c r="L45" s="224"/>
      <c r="M45" s="152">
        <f t="shared" si="2"/>
        <v>0</v>
      </c>
      <c r="N45" s="153"/>
      <c r="O45" s="153"/>
      <c r="P45" s="154"/>
    </row>
    <row r="46" spans="1:16" ht="15.75" customHeight="1" x14ac:dyDescent="0.25">
      <c r="A46" s="234"/>
      <c r="B46" s="234"/>
      <c r="C46" s="61"/>
      <c r="D46" s="61"/>
      <c r="E46" s="61"/>
      <c r="F46" s="65"/>
      <c r="G46" s="66"/>
      <c r="H46" s="65"/>
      <c r="I46" s="65"/>
      <c r="J46" s="65"/>
      <c r="K46" s="65"/>
      <c r="L46" s="41"/>
      <c r="M46" s="41"/>
    </row>
    <row r="47" spans="1:16" ht="15.6" x14ac:dyDescent="0.3">
      <c r="A47" s="40" t="s">
        <v>107</v>
      </c>
      <c r="B47" s="61"/>
      <c r="C47" s="61"/>
      <c r="D47" s="61"/>
      <c r="E47" s="61"/>
      <c r="F47" s="65"/>
      <c r="G47" s="66"/>
      <c r="J47" s="40" t="s">
        <v>108</v>
      </c>
      <c r="K47" s="61"/>
      <c r="L47" s="61"/>
      <c r="M47" s="61"/>
      <c r="N47" s="61"/>
      <c r="O47" s="65"/>
      <c r="P47" s="66"/>
    </row>
    <row r="48" spans="1:16" ht="15.6" x14ac:dyDescent="0.3">
      <c r="A48" s="71" t="s">
        <v>106</v>
      </c>
      <c r="B48" s="61"/>
      <c r="C48" s="61"/>
      <c r="D48" s="61"/>
      <c r="E48" s="61"/>
      <c r="F48" s="65"/>
      <c r="G48" s="66"/>
      <c r="J48" s="71" t="s">
        <v>106</v>
      </c>
      <c r="K48" s="61"/>
      <c r="L48" s="61"/>
      <c r="M48" s="61"/>
      <c r="N48" s="61"/>
      <c r="O48" s="65"/>
      <c r="P48" s="66"/>
    </row>
    <row r="49" spans="1:16" ht="13.8" thickBot="1" x14ac:dyDescent="0.3">
      <c r="A49" s="61"/>
      <c r="B49" s="61"/>
      <c r="C49" s="61"/>
      <c r="D49" s="61"/>
      <c r="E49" s="61"/>
      <c r="F49" s="65"/>
      <c r="G49" s="66"/>
      <c r="J49" s="61"/>
      <c r="K49" s="61"/>
      <c r="L49" s="61"/>
      <c r="M49" s="61"/>
      <c r="N49" s="61"/>
      <c r="O49" s="65"/>
      <c r="P49" s="66"/>
    </row>
    <row r="50" spans="1:16" ht="23.25" customHeight="1" x14ac:dyDescent="0.25">
      <c r="A50" s="225" t="s">
        <v>80</v>
      </c>
      <c r="B50" s="226"/>
      <c r="C50" s="227"/>
      <c r="D50" s="225" t="s">
        <v>56</v>
      </c>
      <c r="E50" s="235"/>
      <c r="F50" s="235"/>
      <c r="G50" s="236"/>
      <c r="J50" s="225" t="s">
        <v>80</v>
      </c>
      <c r="K50" s="226"/>
      <c r="L50" s="227"/>
      <c r="M50" s="198" t="s">
        <v>56</v>
      </c>
      <c r="N50" s="199"/>
      <c r="O50" s="199"/>
      <c r="P50" s="200"/>
    </row>
    <row r="51" spans="1:16" ht="25.5" customHeight="1" thickBot="1" x14ac:dyDescent="0.3">
      <c r="A51" s="228" t="s">
        <v>55</v>
      </c>
      <c r="B51" s="229"/>
      <c r="C51" s="230"/>
      <c r="D51" s="116" t="s">
        <v>57</v>
      </c>
      <c r="E51" s="117" t="s">
        <v>58</v>
      </c>
      <c r="F51" s="118" t="s">
        <v>59</v>
      </c>
      <c r="G51" s="119" t="s">
        <v>60</v>
      </c>
      <c r="J51" s="206" t="s">
        <v>55</v>
      </c>
      <c r="K51" s="207"/>
      <c r="L51" s="208"/>
      <c r="M51" s="106" t="s">
        <v>68</v>
      </c>
      <c r="N51" s="69" t="s">
        <v>58</v>
      </c>
      <c r="O51" s="102" t="s">
        <v>59</v>
      </c>
      <c r="P51" s="103" t="s">
        <v>60</v>
      </c>
    </row>
    <row r="52" spans="1:16" ht="23.25" customHeight="1" thickBot="1" x14ac:dyDescent="0.3">
      <c r="A52" s="203">
        <v>1</v>
      </c>
      <c r="B52" s="204"/>
      <c r="C52" s="205"/>
      <c r="D52" s="42">
        <v>2</v>
      </c>
      <c r="E52" s="43">
        <v>3</v>
      </c>
      <c r="F52" s="104">
        <v>4</v>
      </c>
      <c r="G52" s="105">
        <v>5</v>
      </c>
      <c r="J52" s="203">
        <v>1</v>
      </c>
      <c r="K52" s="204"/>
      <c r="L52" s="205"/>
      <c r="M52" s="42">
        <v>2</v>
      </c>
      <c r="N52" s="43">
        <v>3</v>
      </c>
      <c r="O52" s="104">
        <v>4</v>
      </c>
      <c r="P52" s="105">
        <v>5</v>
      </c>
    </row>
    <row r="53" spans="1:16" ht="23.25" customHeight="1" x14ac:dyDescent="0.25">
      <c r="A53" s="231" t="s">
        <v>43</v>
      </c>
      <c r="B53" s="232"/>
      <c r="C53" s="233"/>
      <c r="D53" s="146">
        <f>SUM(D54:D65)</f>
        <v>0</v>
      </c>
      <c r="E53" s="147">
        <f>SUM(E54:E65)</f>
        <v>0</v>
      </c>
      <c r="F53" s="147">
        <f>SUM(F54:F65)</f>
        <v>0</v>
      </c>
      <c r="G53" s="148">
        <f>SUM(G54:G65)</f>
        <v>0</v>
      </c>
      <c r="J53" s="231" t="s">
        <v>43</v>
      </c>
      <c r="K53" s="232"/>
      <c r="L53" s="233"/>
      <c r="M53" s="146">
        <f>SUM(M54:M65)</f>
        <v>0</v>
      </c>
      <c r="N53" s="147">
        <f>SUM(N54:N65)</f>
        <v>0</v>
      </c>
      <c r="O53" s="147">
        <f>SUM(O54:O65)</f>
        <v>0</v>
      </c>
      <c r="P53" s="148">
        <f>SUM(P54:P65)</f>
        <v>0</v>
      </c>
    </row>
    <row r="54" spans="1:16" ht="23.25" customHeight="1" x14ac:dyDescent="0.25">
      <c r="A54" s="189" t="s">
        <v>44</v>
      </c>
      <c r="B54" s="190"/>
      <c r="C54" s="191"/>
      <c r="D54" s="149">
        <f>E54+F54+G54</f>
        <v>0</v>
      </c>
      <c r="E54" s="150"/>
      <c r="F54" s="150"/>
      <c r="G54" s="151"/>
      <c r="J54" s="189" t="s">
        <v>44</v>
      </c>
      <c r="K54" s="190"/>
      <c r="L54" s="191"/>
      <c r="M54" s="149">
        <f>N54+O54+P54</f>
        <v>0</v>
      </c>
      <c r="N54" s="150"/>
      <c r="O54" s="150"/>
      <c r="P54" s="151"/>
    </row>
    <row r="55" spans="1:16" ht="23.25" customHeight="1" x14ac:dyDescent="0.25">
      <c r="A55" s="189" t="s">
        <v>45</v>
      </c>
      <c r="B55" s="190"/>
      <c r="C55" s="191"/>
      <c r="D55" s="149">
        <f t="shared" ref="D55:D65" si="3">E55+F55+G55</f>
        <v>0</v>
      </c>
      <c r="E55" s="150"/>
      <c r="F55" s="150"/>
      <c r="G55" s="151"/>
      <c r="J55" s="189" t="s">
        <v>45</v>
      </c>
      <c r="K55" s="190"/>
      <c r="L55" s="191"/>
      <c r="M55" s="149">
        <f t="shared" ref="M55:M65" si="4">N55+O55+P55</f>
        <v>0</v>
      </c>
      <c r="N55" s="150"/>
      <c r="O55" s="150"/>
      <c r="P55" s="151"/>
    </row>
    <row r="56" spans="1:16" ht="23.25" customHeight="1" x14ac:dyDescent="0.25">
      <c r="A56" s="189" t="s">
        <v>46</v>
      </c>
      <c r="B56" s="190"/>
      <c r="C56" s="191"/>
      <c r="D56" s="149">
        <f t="shared" si="3"/>
        <v>0</v>
      </c>
      <c r="E56" s="150"/>
      <c r="F56" s="150"/>
      <c r="G56" s="151"/>
      <c r="J56" s="189" t="s">
        <v>46</v>
      </c>
      <c r="K56" s="190"/>
      <c r="L56" s="191"/>
      <c r="M56" s="149">
        <f t="shared" si="4"/>
        <v>0</v>
      </c>
      <c r="N56" s="150"/>
      <c r="O56" s="150"/>
      <c r="P56" s="151"/>
    </row>
    <row r="57" spans="1:16" ht="23.25" customHeight="1" x14ac:dyDescent="0.25">
      <c r="A57" s="189" t="s">
        <v>47</v>
      </c>
      <c r="B57" s="190"/>
      <c r="C57" s="191"/>
      <c r="D57" s="149">
        <f t="shared" si="3"/>
        <v>0</v>
      </c>
      <c r="E57" s="150"/>
      <c r="F57" s="150"/>
      <c r="G57" s="151"/>
      <c r="J57" s="189" t="s">
        <v>47</v>
      </c>
      <c r="K57" s="190"/>
      <c r="L57" s="191"/>
      <c r="M57" s="149">
        <f t="shared" si="4"/>
        <v>0</v>
      </c>
      <c r="N57" s="150"/>
      <c r="O57" s="150"/>
      <c r="P57" s="151"/>
    </row>
    <row r="58" spans="1:16" ht="23.25" customHeight="1" x14ac:dyDescent="0.25">
      <c r="A58" s="189" t="s">
        <v>48</v>
      </c>
      <c r="B58" s="190"/>
      <c r="C58" s="191"/>
      <c r="D58" s="149">
        <f t="shared" si="3"/>
        <v>0</v>
      </c>
      <c r="E58" s="150"/>
      <c r="F58" s="150"/>
      <c r="G58" s="151"/>
      <c r="J58" s="189" t="s">
        <v>48</v>
      </c>
      <c r="K58" s="190"/>
      <c r="L58" s="191"/>
      <c r="M58" s="149">
        <f t="shared" si="4"/>
        <v>0</v>
      </c>
      <c r="N58" s="150"/>
      <c r="O58" s="150"/>
      <c r="P58" s="151"/>
    </row>
    <row r="59" spans="1:16" ht="23.25" customHeight="1" x14ac:dyDescent="0.25">
      <c r="A59" s="189" t="s">
        <v>49</v>
      </c>
      <c r="B59" s="190"/>
      <c r="C59" s="191"/>
      <c r="D59" s="149">
        <f t="shared" si="3"/>
        <v>0</v>
      </c>
      <c r="E59" s="150"/>
      <c r="F59" s="150"/>
      <c r="G59" s="151"/>
      <c r="J59" s="189" t="s">
        <v>49</v>
      </c>
      <c r="K59" s="190"/>
      <c r="L59" s="191"/>
      <c r="M59" s="149">
        <f t="shared" si="4"/>
        <v>0</v>
      </c>
      <c r="N59" s="150"/>
      <c r="O59" s="150"/>
      <c r="P59" s="151"/>
    </row>
    <row r="60" spans="1:16" ht="23.25" customHeight="1" x14ac:dyDescent="0.25">
      <c r="A60" s="189" t="s">
        <v>50</v>
      </c>
      <c r="B60" s="190"/>
      <c r="C60" s="191"/>
      <c r="D60" s="149">
        <f t="shared" si="3"/>
        <v>0</v>
      </c>
      <c r="E60" s="150"/>
      <c r="F60" s="150"/>
      <c r="G60" s="151"/>
      <c r="J60" s="189" t="s">
        <v>50</v>
      </c>
      <c r="K60" s="190"/>
      <c r="L60" s="191"/>
      <c r="M60" s="149">
        <f t="shared" si="4"/>
        <v>0</v>
      </c>
      <c r="N60" s="150"/>
      <c r="O60" s="150"/>
      <c r="P60" s="151"/>
    </row>
    <row r="61" spans="1:16" ht="23.25" customHeight="1" x14ac:dyDescent="0.25">
      <c r="A61" s="189" t="s">
        <v>51</v>
      </c>
      <c r="B61" s="190"/>
      <c r="C61" s="191"/>
      <c r="D61" s="149">
        <f t="shared" si="3"/>
        <v>0</v>
      </c>
      <c r="E61" s="150"/>
      <c r="F61" s="150"/>
      <c r="G61" s="151"/>
      <c r="J61" s="189" t="s">
        <v>51</v>
      </c>
      <c r="K61" s="190"/>
      <c r="L61" s="191"/>
      <c r="M61" s="149">
        <f t="shared" si="4"/>
        <v>0</v>
      </c>
      <c r="N61" s="150"/>
      <c r="O61" s="150"/>
      <c r="P61" s="151"/>
    </row>
    <row r="62" spans="1:16" ht="23.25" customHeight="1" x14ac:dyDescent="0.25">
      <c r="A62" s="189" t="s">
        <v>52</v>
      </c>
      <c r="B62" s="190"/>
      <c r="C62" s="191"/>
      <c r="D62" s="149">
        <f t="shared" si="3"/>
        <v>0</v>
      </c>
      <c r="E62" s="150"/>
      <c r="F62" s="150"/>
      <c r="G62" s="151"/>
      <c r="J62" s="189" t="s">
        <v>52</v>
      </c>
      <c r="K62" s="190"/>
      <c r="L62" s="191"/>
      <c r="M62" s="149">
        <f t="shared" si="4"/>
        <v>0</v>
      </c>
      <c r="N62" s="150"/>
      <c r="O62" s="150"/>
      <c r="P62" s="151"/>
    </row>
    <row r="63" spans="1:16" ht="25.5" customHeight="1" x14ac:dyDescent="0.25">
      <c r="A63" s="237" t="s">
        <v>79</v>
      </c>
      <c r="B63" s="238"/>
      <c r="C63" s="239"/>
      <c r="D63" s="149">
        <f t="shared" si="3"/>
        <v>0</v>
      </c>
      <c r="E63" s="150"/>
      <c r="F63" s="150"/>
      <c r="G63" s="151"/>
      <c r="J63" s="237" t="s">
        <v>79</v>
      </c>
      <c r="K63" s="238"/>
      <c r="L63" s="239"/>
      <c r="M63" s="149">
        <f t="shared" si="4"/>
        <v>0</v>
      </c>
      <c r="N63" s="150"/>
      <c r="O63" s="150"/>
      <c r="P63" s="151"/>
    </row>
    <row r="64" spans="1:16" ht="23.25" customHeight="1" x14ac:dyDescent="0.25">
      <c r="A64" s="189" t="s">
        <v>53</v>
      </c>
      <c r="B64" s="190"/>
      <c r="C64" s="191"/>
      <c r="D64" s="149">
        <f t="shared" si="3"/>
        <v>0</v>
      </c>
      <c r="E64" s="150"/>
      <c r="F64" s="150"/>
      <c r="G64" s="151"/>
      <c r="J64" s="189" t="s">
        <v>53</v>
      </c>
      <c r="K64" s="190"/>
      <c r="L64" s="191"/>
      <c r="M64" s="149">
        <f t="shared" si="4"/>
        <v>0</v>
      </c>
      <c r="N64" s="150"/>
      <c r="O64" s="150"/>
      <c r="P64" s="151"/>
    </row>
    <row r="65" spans="1:16" ht="23.25" customHeight="1" thickBot="1" x14ac:dyDescent="0.3">
      <c r="A65" s="222" t="s">
        <v>54</v>
      </c>
      <c r="B65" s="223"/>
      <c r="C65" s="224"/>
      <c r="D65" s="152">
        <f t="shared" si="3"/>
        <v>0</v>
      </c>
      <c r="E65" s="153"/>
      <c r="F65" s="153"/>
      <c r="G65" s="154"/>
      <c r="J65" s="222" t="s">
        <v>54</v>
      </c>
      <c r="K65" s="223"/>
      <c r="L65" s="224"/>
      <c r="M65" s="152">
        <f t="shared" si="4"/>
        <v>0</v>
      </c>
      <c r="N65" s="153"/>
      <c r="O65" s="153"/>
      <c r="P65" s="154"/>
    </row>
    <row r="72" spans="1:16" s="30" customFormat="1" ht="12.75" customHeight="1" x14ac:dyDescent="0.25">
      <c r="A72" s="133"/>
      <c r="E72" s="133"/>
      <c r="H72" s="143"/>
      <c r="K72" s="133"/>
    </row>
    <row r="73" spans="1:16" s="30" customFormat="1" ht="6" customHeight="1" x14ac:dyDescent="0.25">
      <c r="A73" s="30" t="s">
        <v>28</v>
      </c>
      <c r="E73" s="30" t="s">
        <v>29</v>
      </c>
      <c r="H73" s="30" t="s">
        <v>29</v>
      </c>
      <c r="K73" s="30" t="s">
        <v>30</v>
      </c>
    </row>
    <row r="74" spans="1:16" s="30" customFormat="1" x14ac:dyDescent="0.25">
      <c r="A74" s="30" t="s">
        <v>96</v>
      </c>
      <c r="E74" s="30" t="s">
        <v>32</v>
      </c>
      <c r="H74" s="30" t="s">
        <v>33</v>
      </c>
      <c r="K74" s="30" t="s">
        <v>97</v>
      </c>
    </row>
    <row r="75" spans="1:16" x14ac:dyDescent="0.25">
      <c r="A75" s="186" t="s">
        <v>95</v>
      </c>
    </row>
  </sheetData>
  <sheetProtection password="DD50" sheet="1" objects="1" scenarios="1" formatCells="0" formatColumns="0"/>
  <mergeCells count="91">
    <mergeCell ref="H16:H17"/>
    <mergeCell ref="J44:L44"/>
    <mergeCell ref="A18:B18"/>
    <mergeCell ref="A19:B19"/>
    <mergeCell ref="A15:B17"/>
    <mergeCell ref="C15:I15"/>
    <mergeCell ref="C16:C17"/>
    <mergeCell ref="D16:D17"/>
    <mergeCell ref="E16:E17"/>
    <mergeCell ref="F16:F17"/>
    <mergeCell ref="J42:L42"/>
    <mergeCell ref="A42:C42"/>
    <mergeCell ref="A43:C43"/>
    <mergeCell ref="A36:C36"/>
    <mergeCell ref="A33:C33"/>
    <mergeCell ref="A40:C40"/>
    <mergeCell ref="J65:L65"/>
    <mergeCell ref="A64:C64"/>
    <mergeCell ref="J52:L52"/>
    <mergeCell ref="J53:L53"/>
    <mergeCell ref="J54:L54"/>
    <mergeCell ref="J55:L55"/>
    <mergeCell ref="J62:L62"/>
    <mergeCell ref="J57:L57"/>
    <mergeCell ref="A63:C63"/>
    <mergeCell ref="A56:C56"/>
    <mergeCell ref="A57:C57"/>
    <mergeCell ref="A61:C61"/>
    <mergeCell ref="A59:C59"/>
    <mergeCell ref="A60:C60"/>
    <mergeCell ref="A55:C55"/>
    <mergeCell ref="J51:L51"/>
    <mergeCell ref="I16:I17"/>
    <mergeCell ref="J64:L64"/>
    <mergeCell ref="M50:P50"/>
    <mergeCell ref="J40:L40"/>
    <mergeCell ref="J41:L41"/>
    <mergeCell ref="J56:L56"/>
    <mergeCell ref="J43:L43"/>
    <mergeCell ref="M30:P30"/>
    <mergeCell ref="J31:L31"/>
    <mergeCell ref="J32:L32"/>
    <mergeCell ref="J33:L33"/>
    <mergeCell ref="J45:L45"/>
    <mergeCell ref="D50:G50"/>
    <mergeCell ref="A65:C65"/>
    <mergeCell ref="J30:L30"/>
    <mergeCell ref="J34:L34"/>
    <mergeCell ref="J35:L35"/>
    <mergeCell ref="J36:L36"/>
    <mergeCell ref="J37:L37"/>
    <mergeCell ref="J38:L38"/>
    <mergeCell ref="J39:L39"/>
    <mergeCell ref="A62:C62"/>
    <mergeCell ref="J58:L58"/>
    <mergeCell ref="J50:L50"/>
    <mergeCell ref="J63:L63"/>
    <mergeCell ref="J59:L59"/>
    <mergeCell ref="J60:L60"/>
    <mergeCell ref="J61:L61"/>
    <mergeCell ref="A45:C45"/>
    <mergeCell ref="A50:C50"/>
    <mergeCell ref="A51:C51"/>
    <mergeCell ref="A52:C52"/>
    <mergeCell ref="A53:C53"/>
    <mergeCell ref="A46:B46"/>
    <mergeCell ref="A34:C34"/>
    <mergeCell ref="A35:C35"/>
    <mergeCell ref="A3:B3"/>
    <mergeCell ref="A6:B6"/>
    <mergeCell ref="A8:B8"/>
    <mergeCell ref="C9:E9"/>
    <mergeCell ref="A30:C30"/>
    <mergeCell ref="C10:E10"/>
    <mergeCell ref="C11:E11"/>
    <mergeCell ref="A44:C44"/>
    <mergeCell ref="A58:C58"/>
    <mergeCell ref="N4:Q7"/>
    <mergeCell ref="A22:B22"/>
    <mergeCell ref="A23:B23"/>
    <mergeCell ref="A54:C54"/>
    <mergeCell ref="A20:B20"/>
    <mergeCell ref="A21:B21"/>
    <mergeCell ref="D30:G30"/>
    <mergeCell ref="G16:G17"/>
    <mergeCell ref="A37:C37"/>
    <mergeCell ref="A38:C38"/>
    <mergeCell ref="A39:C39"/>
    <mergeCell ref="A32:C32"/>
    <mergeCell ref="A41:C41"/>
    <mergeCell ref="A31:C31"/>
  </mergeCells>
  <phoneticPr fontId="0" type="noConversion"/>
  <dataValidations count="4">
    <dataValidation type="custom" allowBlank="1" showInputMessage="1" showErrorMessage="1" error="Wprowadziłeś nieprawidłowo numer kwartału" sqref="H8" xr:uid="{00000000-0002-0000-0000-000000000000}">
      <formula1>IF(K8=(2006),OR(H8=3,H8=4),IF(AND(K8&gt;2006,K8&lt;2011),OR(H8=1,H8=2,H8=3,H8=4),FALSE))</formula1>
    </dataValidation>
    <dataValidation type="textLength" allowBlank="1" showInputMessage="1" showErrorMessage="1" error="nr REGON musi miec 9 znaków" sqref="A8:B8" xr:uid="{00000000-0002-0000-0000-000001000000}">
      <formula1>9</formula1>
      <formula2>9</formula2>
    </dataValidation>
    <dataValidation type="textLength" allowBlank="1" showInputMessage="1" showErrorMessage="1" sqref="C8" xr:uid="{00000000-0002-0000-0000-000002000000}">
      <formula1>5</formula1>
      <formula2>5</formula2>
    </dataValidation>
    <dataValidation type="list" showInputMessage="1" showErrorMessage="1" error="Wprowadziłeś nieprawidłowo numer roku." sqref="K8" xr:uid="{00000000-0002-0000-0000-000003000000}">
      <formula1>"2021,2022,2023,2024,2025,2026,2027"</formula1>
    </dataValidation>
  </dataValidations>
  <pageMargins left="0.21" right="0.25" top="1.21" bottom="1" header="0.5" footer="0.5"/>
  <pageSetup paperSize="9" scale="42" fitToHeight="0" orientation="landscape" r:id="rId1"/>
  <headerFooter alignWithMargins="0"/>
  <rowBreaks count="1" manualBreakCount="1">
    <brk id="24" max="17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78" r:id="rId4" name="Group Box 54">
              <controlPr defaultSize="0" autoFill="0" autoPict="0">
                <anchor moveWithCells="1">
                  <from>
                    <xdr:col>3</xdr:col>
                    <xdr:colOff>30480</xdr:colOff>
                    <xdr:row>4</xdr:row>
                    <xdr:rowOff>121920</xdr:rowOff>
                  </from>
                  <to>
                    <xdr:col>11</xdr:col>
                    <xdr:colOff>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" name="SPZ">
              <controlPr defaultSize="0" autoFill="0" autoLine="0" autoPict="0">
                <anchor moveWithCells="1">
                  <from>
                    <xdr:col>3</xdr:col>
                    <xdr:colOff>30480</xdr:colOff>
                    <xdr:row>5</xdr:row>
                    <xdr:rowOff>30480</xdr:rowOff>
                  </from>
                  <to>
                    <xdr:col>5</xdr:col>
                    <xdr:colOff>68580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6" name="SPL">
              <controlPr defaultSize="0" autoFill="0" autoLine="0" autoPict="0">
                <anchor moveWithCells="1">
                  <from>
                    <xdr:col>5</xdr:col>
                    <xdr:colOff>922020</xdr:colOff>
                    <xdr:row>5</xdr:row>
                    <xdr:rowOff>38100</xdr:rowOff>
                  </from>
                  <to>
                    <xdr:col>7</xdr:col>
                    <xdr:colOff>762000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7" name="SPJ">
              <controlPr defaultSize="0" autoFill="0" autoLine="0" autoPict="0">
                <anchor moveWithCells="1">
                  <from>
                    <xdr:col>9</xdr:col>
                    <xdr:colOff>83820</xdr:colOff>
                    <xdr:row>5</xdr:row>
                    <xdr:rowOff>30480</xdr:rowOff>
                  </from>
                  <to>
                    <xdr:col>10</xdr:col>
                    <xdr:colOff>990600</xdr:colOff>
                    <xdr:row>5</xdr:row>
                    <xdr:rowOff>259080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3"/>
  <dimension ref="A1:U75"/>
  <sheetViews>
    <sheetView zoomScaleNormal="100" workbookViewId="0"/>
  </sheetViews>
  <sheetFormatPr defaultRowHeight="13.2" x14ac:dyDescent="0.25"/>
  <cols>
    <col min="1" max="1" width="15.33203125" customWidth="1"/>
    <col min="2" max="2" width="14.109375" customWidth="1"/>
    <col min="3" max="3" width="15.6640625" customWidth="1"/>
    <col min="4" max="11" width="14.6640625" customWidth="1"/>
    <col min="12" max="13" width="16" customWidth="1"/>
    <col min="14" max="18" width="14.6640625" customWidth="1"/>
    <col min="21" max="21" width="0" hidden="1" customWidth="1"/>
  </cols>
  <sheetData>
    <row r="1" spans="1:21" ht="13.8" thickBot="1" x14ac:dyDescent="0.3">
      <c r="A1" s="127"/>
      <c r="B1" s="34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28"/>
      <c r="Q1" s="10"/>
      <c r="R1" s="129"/>
      <c r="U1" s="30"/>
    </row>
    <row r="2" spans="1:21" x14ac:dyDescent="0.25">
      <c r="A2" s="25" t="s">
        <v>21</v>
      </c>
      <c r="B2" s="25"/>
      <c r="C2" s="6"/>
      <c r="E2" s="1"/>
      <c r="F2" s="1" t="s">
        <v>35</v>
      </c>
      <c r="L2" s="4"/>
      <c r="M2" s="7"/>
      <c r="N2" s="4"/>
      <c r="O2" s="4"/>
      <c r="P2" s="29"/>
      <c r="Q2" s="4"/>
      <c r="R2" s="7"/>
      <c r="U2" s="30">
        <f>MAXA('20-państw.szk.wyż.:90-agencja wykonawcza'!U1)</f>
        <v>0</v>
      </c>
    </row>
    <row r="3" spans="1:21" ht="47.25" customHeight="1" x14ac:dyDescent="0.25">
      <c r="A3" s="265"/>
      <c r="B3" s="210"/>
      <c r="C3" s="5"/>
      <c r="G3" s="1" t="s">
        <v>36</v>
      </c>
      <c r="L3" s="2"/>
      <c r="M3" s="8"/>
      <c r="N3" s="2" t="s">
        <v>37</v>
      </c>
      <c r="O3" s="2"/>
      <c r="P3" s="2"/>
      <c r="Q3" s="2"/>
      <c r="R3" s="8"/>
    </row>
    <row r="4" spans="1:21" ht="18" customHeight="1" x14ac:dyDescent="0.25">
      <c r="A4" s="120"/>
      <c r="B4" s="121"/>
      <c r="C4" s="100"/>
      <c r="G4" s="141" t="s">
        <v>81</v>
      </c>
      <c r="L4" s="2"/>
      <c r="M4" s="135"/>
      <c r="N4" s="192"/>
      <c r="O4" s="193"/>
      <c r="P4" s="193"/>
      <c r="Q4" s="193"/>
      <c r="R4" s="8"/>
    </row>
    <row r="5" spans="1:21" ht="15" customHeight="1" x14ac:dyDescent="0.25">
      <c r="A5" s="5" t="s">
        <v>22</v>
      </c>
      <c r="C5" s="5"/>
      <c r="L5" s="2"/>
      <c r="M5" s="135"/>
      <c r="N5" s="193"/>
      <c r="O5" s="193"/>
      <c r="P5" s="193"/>
      <c r="Q5" s="193"/>
      <c r="R5" s="8"/>
    </row>
    <row r="6" spans="1:21" ht="27.75" customHeight="1" thickBot="1" x14ac:dyDescent="0.3">
      <c r="A6" s="211"/>
      <c r="B6" s="266"/>
      <c r="C6" s="31"/>
      <c r="D6" s="31"/>
      <c r="E6" s="17"/>
      <c r="L6" s="2"/>
      <c r="M6" s="135"/>
      <c r="N6" s="193"/>
      <c r="O6" s="193"/>
      <c r="P6" s="193"/>
      <c r="Q6" s="193"/>
      <c r="R6" s="8"/>
    </row>
    <row r="7" spans="1:21" ht="15" customHeight="1" x14ac:dyDescent="0.25">
      <c r="A7" s="25" t="s">
        <v>1</v>
      </c>
      <c r="B7" s="55"/>
      <c r="C7" s="132" t="s">
        <v>70</v>
      </c>
      <c r="L7" s="2"/>
      <c r="M7" s="135"/>
      <c r="N7" s="193"/>
      <c r="O7" s="193"/>
      <c r="P7" s="193"/>
      <c r="Q7" s="193"/>
      <c r="R7" s="8"/>
    </row>
    <row r="8" spans="1:21" ht="16.5" customHeight="1" thickBot="1" x14ac:dyDescent="0.3">
      <c r="A8" s="213" t="s">
        <v>350</v>
      </c>
      <c r="B8" s="214"/>
      <c r="C8" s="125">
        <v>0</v>
      </c>
      <c r="D8" s="3"/>
      <c r="E8" s="23"/>
      <c r="F8" s="23" t="s">
        <v>34</v>
      </c>
      <c r="G8" s="23"/>
      <c r="H8" s="144">
        <v>4</v>
      </c>
      <c r="I8" s="24" t="s">
        <v>10</v>
      </c>
      <c r="J8" s="39" t="s">
        <v>0</v>
      </c>
      <c r="K8" s="33">
        <v>2022</v>
      </c>
      <c r="L8" s="136"/>
      <c r="M8" s="11"/>
      <c r="N8" s="2"/>
      <c r="O8" s="2"/>
      <c r="P8" s="2"/>
      <c r="Q8" s="2"/>
      <c r="R8" s="8"/>
    </row>
    <row r="9" spans="1:21" x14ac:dyDescent="0.25">
      <c r="A9" s="15" t="s">
        <v>2</v>
      </c>
      <c r="B9" s="36"/>
      <c r="C9" s="215"/>
      <c r="D9" s="215"/>
      <c r="E9" s="216"/>
      <c r="F9" s="18"/>
      <c r="G9" s="19"/>
      <c r="H9" s="20" t="s">
        <v>3</v>
      </c>
      <c r="I9" s="19"/>
      <c r="J9" s="19"/>
      <c r="K9" s="12"/>
      <c r="L9" s="2"/>
      <c r="M9" s="137"/>
      <c r="N9" s="2"/>
      <c r="O9" s="2"/>
      <c r="P9" s="2"/>
      <c r="Q9" s="2"/>
      <c r="R9" s="8"/>
    </row>
    <row r="10" spans="1:21" x14ac:dyDescent="0.25">
      <c r="A10" s="15" t="s">
        <v>93</v>
      </c>
      <c r="B10" s="36"/>
      <c r="C10" s="192"/>
      <c r="D10" s="192"/>
      <c r="E10" s="219"/>
      <c r="F10" s="21" t="s">
        <v>69</v>
      </c>
      <c r="G10" s="22" t="s">
        <v>4</v>
      </c>
      <c r="H10" s="22" t="s">
        <v>5</v>
      </c>
      <c r="I10" s="22" t="s">
        <v>6</v>
      </c>
      <c r="J10" s="22" t="s">
        <v>7</v>
      </c>
      <c r="K10" s="131" t="s">
        <v>77</v>
      </c>
      <c r="L10" s="138" t="s">
        <v>8</v>
      </c>
      <c r="M10" s="8" t="s">
        <v>78</v>
      </c>
      <c r="N10" s="2"/>
      <c r="O10" s="2"/>
      <c r="P10" s="2"/>
      <c r="Q10" s="2"/>
      <c r="R10" s="8"/>
      <c r="U10" s="30"/>
    </row>
    <row r="11" spans="1:21" ht="13.8" thickBot="1" x14ac:dyDescent="0.3">
      <c r="A11" s="16" t="s">
        <v>94</v>
      </c>
      <c r="B11" s="23"/>
      <c r="C11" s="220"/>
      <c r="D11" s="220"/>
      <c r="E11" s="221"/>
      <c r="F11" s="32"/>
      <c r="G11" s="134"/>
      <c r="H11" s="134"/>
      <c r="I11" s="134"/>
      <c r="J11" s="134"/>
      <c r="K11" s="133"/>
      <c r="L11" s="139">
        <v>20</v>
      </c>
      <c r="M11" s="140"/>
      <c r="N11" s="3"/>
      <c r="O11" s="3"/>
      <c r="P11" s="3"/>
      <c r="Q11" s="3"/>
      <c r="R11" s="9"/>
    </row>
    <row r="12" spans="1:21" x14ac:dyDescent="0.25">
      <c r="A12" s="4"/>
      <c r="B12" s="4"/>
      <c r="C12" s="4"/>
      <c r="D12" s="4"/>
      <c r="E12" s="13"/>
      <c r="F12" s="4"/>
      <c r="G12" s="4"/>
      <c r="H12" s="4"/>
      <c r="I12" s="13"/>
      <c r="J12" s="14"/>
      <c r="K12" s="4"/>
      <c r="L12" s="4"/>
      <c r="M12" s="4"/>
      <c r="N12" s="13"/>
    </row>
    <row r="13" spans="1:21" ht="19.5" customHeight="1" x14ac:dyDescent="0.3">
      <c r="A13" s="40" t="s">
        <v>102</v>
      </c>
      <c r="B13" s="40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</row>
    <row r="14" spans="1:21" ht="13.8" thickBot="1" x14ac:dyDescent="0.3">
      <c r="K14" s="41"/>
      <c r="L14" s="41"/>
      <c r="M14" s="41"/>
    </row>
    <row r="15" spans="1:21" x14ac:dyDescent="0.25">
      <c r="A15" s="247" t="s">
        <v>9</v>
      </c>
      <c r="B15" s="248"/>
      <c r="C15" s="225" t="s">
        <v>38</v>
      </c>
      <c r="D15" s="226"/>
      <c r="E15" s="226"/>
      <c r="F15" s="226"/>
      <c r="G15" s="226"/>
      <c r="H15" s="226"/>
      <c r="I15" s="236"/>
      <c r="K15" s="75"/>
      <c r="L15" s="41"/>
      <c r="M15" s="45"/>
    </row>
    <row r="16" spans="1:21" x14ac:dyDescent="0.25">
      <c r="A16" s="249"/>
      <c r="B16" s="250"/>
      <c r="C16" s="253" t="s">
        <v>87</v>
      </c>
      <c r="D16" s="201" t="s">
        <v>88</v>
      </c>
      <c r="E16" s="201" t="s">
        <v>39</v>
      </c>
      <c r="F16" s="201" t="s">
        <v>40</v>
      </c>
      <c r="G16" s="201" t="s">
        <v>41</v>
      </c>
      <c r="H16" s="242" t="s">
        <v>89</v>
      </c>
      <c r="I16" s="240" t="s">
        <v>90</v>
      </c>
      <c r="K16" s="75"/>
      <c r="L16" s="41"/>
      <c r="M16" s="41"/>
    </row>
    <row r="17" spans="1:16" ht="40.200000000000003" customHeight="1" thickBot="1" x14ac:dyDescent="0.3">
      <c r="A17" s="251"/>
      <c r="B17" s="252"/>
      <c r="C17" s="254" t="s">
        <v>87</v>
      </c>
      <c r="D17" s="255"/>
      <c r="E17" s="202"/>
      <c r="F17" s="202"/>
      <c r="G17" s="202"/>
      <c r="H17" s="243"/>
      <c r="I17" s="241" t="s">
        <v>90</v>
      </c>
      <c r="K17" s="76"/>
      <c r="L17" s="41"/>
      <c r="M17" s="41"/>
    </row>
    <row r="18" spans="1:16" ht="13.8" thickBot="1" x14ac:dyDescent="0.3">
      <c r="A18" s="203">
        <v>1</v>
      </c>
      <c r="B18" s="244"/>
      <c r="C18" s="42">
        <v>2</v>
      </c>
      <c r="D18" s="43">
        <v>3</v>
      </c>
      <c r="E18" s="43">
        <v>4</v>
      </c>
      <c r="F18" s="43">
        <v>5</v>
      </c>
      <c r="G18" s="43">
        <v>6</v>
      </c>
      <c r="H18" s="162">
        <v>7</v>
      </c>
      <c r="I18" s="44">
        <v>8</v>
      </c>
      <c r="K18" s="76"/>
      <c r="L18" s="41"/>
      <c r="M18" s="41"/>
    </row>
    <row r="19" spans="1:16" ht="28.2" customHeight="1" x14ac:dyDescent="0.25">
      <c r="A19" s="245" t="s">
        <v>137</v>
      </c>
      <c r="B19" s="246"/>
      <c r="C19" s="163">
        <f>D19+E19+F19+G19+H19</f>
        <v>0</v>
      </c>
      <c r="D19" s="164">
        <f t="shared" ref="D19:I19" si="0">SUM(D20:D23)</f>
        <v>0</v>
      </c>
      <c r="E19" s="164">
        <f t="shared" si="0"/>
        <v>0</v>
      </c>
      <c r="F19" s="164">
        <f t="shared" si="0"/>
        <v>0</v>
      </c>
      <c r="G19" s="164">
        <f t="shared" si="0"/>
        <v>0</v>
      </c>
      <c r="H19" s="164">
        <f t="shared" si="0"/>
        <v>0</v>
      </c>
      <c r="I19" s="165">
        <f t="shared" si="0"/>
        <v>0</v>
      </c>
      <c r="J19" s="5"/>
      <c r="K19" s="75"/>
      <c r="L19" s="41"/>
      <c r="M19" s="41"/>
    </row>
    <row r="20" spans="1:16" ht="28.2" customHeight="1" x14ac:dyDescent="0.25">
      <c r="A20" s="194" t="s">
        <v>138</v>
      </c>
      <c r="B20" s="195"/>
      <c r="C20" s="166">
        <f>D20+E20+F20+G20+H20</f>
        <v>0</v>
      </c>
      <c r="D20" s="167"/>
      <c r="E20" s="167"/>
      <c r="F20" s="167"/>
      <c r="G20" s="167"/>
      <c r="H20" s="168"/>
      <c r="I20" s="178"/>
      <c r="J20" s="5"/>
      <c r="K20" s="76"/>
      <c r="L20" s="41"/>
      <c r="M20" s="41"/>
    </row>
    <row r="21" spans="1:16" ht="28.2" customHeight="1" x14ac:dyDescent="0.25">
      <c r="A21" s="194" t="s">
        <v>139</v>
      </c>
      <c r="B21" s="195"/>
      <c r="C21" s="166">
        <f>D21+E21+F21+G21+H21</f>
        <v>0</v>
      </c>
      <c r="D21" s="167"/>
      <c r="E21" s="167"/>
      <c r="F21" s="167"/>
      <c r="G21" s="169"/>
      <c r="H21" s="168"/>
      <c r="I21" s="179"/>
      <c r="K21" s="77"/>
      <c r="L21" s="41"/>
      <c r="M21" s="41"/>
    </row>
    <row r="22" spans="1:16" ht="28.2" customHeight="1" x14ac:dyDescent="0.25">
      <c r="A22" s="194" t="s">
        <v>140</v>
      </c>
      <c r="B22" s="195"/>
      <c r="C22" s="166">
        <f>D22+E22+F22+G22+H22</f>
        <v>0</v>
      </c>
      <c r="D22" s="170"/>
      <c r="E22" s="168"/>
      <c r="F22" s="167"/>
      <c r="G22" s="170"/>
      <c r="H22" s="167"/>
      <c r="I22" s="179"/>
      <c r="K22" s="82"/>
      <c r="L22" s="41"/>
      <c r="M22" s="41"/>
    </row>
    <row r="23" spans="1:16" ht="28.2" customHeight="1" thickBot="1" x14ac:dyDescent="0.3">
      <c r="A23" s="196" t="s">
        <v>141</v>
      </c>
      <c r="B23" s="197"/>
      <c r="C23" s="172">
        <f>D23+E23+F23+G23+H23</f>
        <v>0</v>
      </c>
      <c r="D23" s="171"/>
      <c r="E23" s="171"/>
      <c r="F23" s="171"/>
      <c r="G23" s="171"/>
      <c r="H23" s="171"/>
      <c r="I23" s="180"/>
      <c r="K23" s="82"/>
      <c r="L23" s="41"/>
      <c r="M23" s="41"/>
    </row>
    <row r="24" spans="1:16" ht="15.75" customHeight="1" x14ac:dyDescent="0.25">
      <c r="K24" s="65"/>
      <c r="L24" s="41"/>
      <c r="M24" s="41"/>
    </row>
    <row r="25" spans="1:16" ht="15.75" customHeight="1" x14ac:dyDescent="0.3">
      <c r="A25" s="84" t="s">
        <v>103</v>
      </c>
      <c r="B25" s="61"/>
      <c r="C25" s="61"/>
      <c r="D25" s="61"/>
      <c r="E25" s="61"/>
      <c r="F25" s="65"/>
      <c r="G25" s="66"/>
      <c r="H25" s="65"/>
      <c r="I25" s="65"/>
      <c r="J25" s="65"/>
      <c r="K25" s="65"/>
      <c r="L25" s="41"/>
      <c r="M25" s="41"/>
    </row>
    <row r="26" spans="1:16" ht="15.75" customHeight="1" x14ac:dyDescent="0.25">
      <c r="A26" s="85"/>
      <c r="B26" s="61"/>
      <c r="C26" s="61"/>
      <c r="D26" s="61"/>
      <c r="E26" s="61"/>
      <c r="F26" s="65"/>
      <c r="G26" s="66"/>
      <c r="H26" s="65"/>
      <c r="I26" s="65"/>
      <c r="J26" s="65"/>
      <c r="K26" s="65"/>
      <c r="L26" s="41"/>
      <c r="M26" s="41"/>
      <c r="O26" s="2"/>
      <c r="P26" s="2"/>
    </row>
    <row r="27" spans="1:16" ht="15.75" customHeight="1" x14ac:dyDescent="0.3">
      <c r="A27" s="84" t="s">
        <v>104</v>
      </c>
      <c r="B27" s="61"/>
      <c r="C27" s="61"/>
      <c r="D27" s="61"/>
      <c r="E27" s="61"/>
      <c r="F27" s="65"/>
      <c r="G27" s="66"/>
      <c r="H27" s="65"/>
      <c r="I27" s="65"/>
      <c r="J27" s="84" t="s">
        <v>105</v>
      </c>
      <c r="K27" s="61"/>
      <c r="L27" s="61"/>
      <c r="M27" s="61"/>
      <c r="N27" s="61"/>
      <c r="O27" s="65"/>
      <c r="P27" s="66"/>
    </row>
    <row r="28" spans="1:16" ht="15.75" customHeight="1" x14ac:dyDescent="0.3">
      <c r="A28" s="71" t="s">
        <v>106</v>
      </c>
      <c r="B28" s="61"/>
      <c r="C28" s="61"/>
      <c r="D28" s="61"/>
      <c r="E28" s="61"/>
      <c r="F28" s="65"/>
      <c r="G28" s="66"/>
      <c r="H28" s="65"/>
      <c r="I28" s="65"/>
      <c r="J28" s="71" t="s">
        <v>106</v>
      </c>
      <c r="K28" s="61"/>
      <c r="L28" s="61"/>
      <c r="M28" s="61"/>
      <c r="N28" s="61"/>
      <c r="O28" s="65"/>
      <c r="P28" s="66"/>
    </row>
    <row r="29" spans="1:16" ht="15.75" customHeight="1" thickBot="1" x14ac:dyDescent="0.3">
      <c r="A29" s="98"/>
      <c r="B29" s="61"/>
      <c r="C29" s="61"/>
      <c r="D29" s="61"/>
      <c r="E29" s="61"/>
      <c r="F29" s="90"/>
      <c r="G29" s="66"/>
      <c r="H29" s="65"/>
      <c r="I29" s="65"/>
      <c r="J29" s="85"/>
      <c r="K29" s="61"/>
      <c r="L29" s="61"/>
      <c r="M29" s="61"/>
      <c r="N29" s="61"/>
      <c r="O29" s="90"/>
      <c r="P29" s="94"/>
    </row>
    <row r="30" spans="1:16" ht="24" customHeight="1" x14ac:dyDescent="0.25">
      <c r="A30" s="258" t="s">
        <v>42</v>
      </c>
      <c r="B30" s="217"/>
      <c r="C30" s="218"/>
      <c r="D30" s="198" t="s">
        <v>56</v>
      </c>
      <c r="E30" s="199"/>
      <c r="F30" s="199"/>
      <c r="G30" s="200"/>
      <c r="H30" s="65"/>
      <c r="I30" s="83"/>
      <c r="J30" s="258" t="s">
        <v>42</v>
      </c>
      <c r="K30" s="217"/>
      <c r="L30" s="218"/>
      <c r="M30" s="198" t="s">
        <v>56</v>
      </c>
      <c r="N30" s="199"/>
      <c r="O30" s="199"/>
      <c r="P30" s="200"/>
    </row>
    <row r="31" spans="1:16" ht="24.75" customHeight="1" thickBot="1" x14ac:dyDescent="0.3">
      <c r="A31" s="261" t="s">
        <v>55</v>
      </c>
      <c r="B31" s="262"/>
      <c r="C31" s="263"/>
      <c r="D31" s="101" t="s">
        <v>57</v>
      </c>
      <c r="E31" s="69" t="s">
        <v>58</v>
      </c>
      <c r="F31" s="102" t="s">
        <v>59</v>
      </c>
      <c r="G31" s="103" t="s">
        <v>60</v>
      </c>
      <c r="H31" s="65"/>
      <c r="I31" s="83"/>
      <c r="J31" s="261" t="s">
        <v>55</v>
      </c>
      <c r="K31" s="262"/>
      <c r="L31" s="263"/>
      <c r="M31" s="123" t="s">
        <v>68</v>
      </c>
      <c r="N31" s="69" t="s">
        <v>58</v>
      </c>
      <c r="O31" s="102" t="s">
        <v>59</v>
      </c>
      <c r="P31" s="103" t="s">
        <v>60</v>
      </c>
    </row>
    <row r="32" spans="1:16" ht="24" customHeight="1" thickBot="1" x14ac:dyDescent="0.3">
      <c r="A32" s="264">
        <v>1</v>
      </c>
      <c r="B32" s="204"/>
      <c r="C32" s="205"/>
      <c r="D32" s="42">
        <v>2</v>
      </c>
      <c r="E32" s="43">
        <v>3</v>
      </c>
      <c r="F32" s="104">
        <v>4</v>
      </c>
      <c r="G32" s="105">
        <v>5</v>
      </c>
      <c r="H32" s="65"/>
      <c r="I32" s="83"/>
      <c r="J32" s="264">
        <v>1</v>
      </c>
      <c r="K32" s="204"/>
      <c r="L32" s="205"/>
      <c r="M32" s="42">
        <v>2</v>
      </c>
      <c r="N32" s="43">
        <v>3</v>
      </c>
      <c r="O32" s="104">
        <v>4</v>
      </c>
      <c r="P32" s="105">
        <v>5</v>
      </c>
    </row>
    <row r="33" spans="1:16" ht="24" customHeight="1" x14ac:dyDescent="0.25">
      <c r="A33" s="259" t="s">
        <v>43</v>
      </c>
      <c r="B33" s="260"/>
      <c r="C33" s="233"/>
      <c r="D33" s="146">
        <f>SUM(D34:D45)</f>
        <v>0</v>
      </c>
      <c r="E33" s="147">
        <f>SUM(E34:E45)</f>
        <v>0</v>
      </c>
      <c r="F33" s="147">
        <f>SUM(F34:F45)</f>
        <v>0</v>
      </c>
      <c r="G33" s="148">
        <f>SUM(G34:G45)</f>
        <v>0</v>
      </c>
      <c r="H33" s="65"/>
      <c r="I33" s="83"/>
      <c r="J33" s="259" t="s">
        <v>43</v>
      </c>
      <c r="K33" s="260"/>
      <c r="L33" s="233"/>
      <c r="M33" s="146">
        <f>SUM(M34:M45)</f>
        <v>0</v>
      </c>
      <c r="N33" s="147">
        <f>SUM(N34:N45)</f>
        <v>0</v>
      </c>
      <c r="O33" s="147">
        <f>SUM(O34:O45)</f>
        <v>0</v>
      </c>
      <c r="P33" s="148">
        <f>SUM(P34:P45)</f>
        <v>0</v>
      </c>
    </row>
    <row r="34" spans="1:16" ht="24" customHeight="1" x14ac:dyDescent="0.25">
      <c r="A34" s="256" t="s">
        <v>44</v>
      </c>
      <c r="B34" s="257"/>
      <c r="C34" s="191"/>
      <c r="D34" s="149">
        <f>E34+F34+G34</f>
        <v>0</v>
      </c>
      <c r="E34" s="150"/>
      <c r="F34" s="150"/>
      <c r="G34" s="151"/>
      <c r="H34" s="65"/>
      <c r="I34" s="83"/>
      <c r="J34" s="256" t="s">
        <v>44</v>
      </c>
      <c r="K34" s="257"/>
      <c r="L34" s="191"/>
      <c r="M34" s="149">
        <f>N34+O34+P34</f>
        <v>0</v>
      </c>
      <c r="N34" s="150"/>
      <c r="O34" s="150"/>
      <c r="P34" s="151"/>
    </row>
    <row r="35" spans="1:16" ht="24" customHeight="1" x14ac:dyDescent="0.25">
      <c r="A35" s="256" t="s">
        <v>45</v>
      </c>
      <c r="B35" s="257"/>
      <c r="C35" s="191"/>
      <c r="D35" s="149">
        <f t="shared" ref="D35:D45" si="1">E35+F35+G35</f>
        <v>0</v>
      </c>
      <c r="E35" s="150"/>
      <c r="F35" s="150"/>
      <c r="G35" s="151"/>
      <c r="H35" s="65"/>
      <c r="I35" s="83"/>
      <c r="J35" s="256" t="s">
        <v>45</v>
      </c>
      <c r="K35" s="257"/>
      <c r="L35" s="191"/>
      <c r="M35" s="149">
        <f t="shared" ref="M35:M45" si="2">N35+O35+P35</f>
        <v>0</v>
      </c>
      <c r="N35" s="150"/>
      <c r="O35" s="150"/>
      <c r="P35" s="151"/>
    </row>
    <row r="36" spans="1:16" ht="24" customHeight="1" x14ac:dyDescent="0.25">
      <c r="A36" s="256" t="s">
        <v>46</v>
      </c>
      <c r="B36" s="257"/>
      <c r="C36" s="191"/>
      <c r="D36" s="149">
        <f t="shared" si="1"/>
        <v>0</v>
      </c>
      <c r="E36" s="150"/>
      <c r="F36" s="150"/>
      <c r="G36" s="151"/>
      <c r="H36" s="65"/>
      <c r="I36" s="83"/>
      <c r="J36" s="256" t="s">
        <v>46</v>
      </c>
      <c r="K36" s="257"/>
      <c r="L36" s="191"/>
      <c r="M36" s="149">
        <f t="shared" si="2"/>
        <v>0</v>
      </c>
      <c r="N36" s="150"/>
      <c r="O36" s="150"/>
      <c r="P36" s="151"/>
    </row>
    <row r="37" spans="1:16" ht="24" customHeight="1" x14ac:dyDescent="0.25">
      <c r="A37" s="256" t="s">
        <v>47</v>
      </c>
      <c r="B37" s="257"/>
      <c r="C37" s="191"/>
      <c r="D37" s="149">
        <f t="shared" si="1"/>
        <v>0</v>
      </c>
      <c r="E37" s="150"/>
      <c r="F37" s="150"/>
      <c r="G37" s="151"/>
      <c r="H37" s="65"/>
      <c r="I37" s="83"/>
      <c r="J37" s="256" t="s">
        <v>47</v>
      </c>
      <c r="K37" s="257"/>
      <c r="L37" s="191"/>
      <c r="M37" s="149">
        <f t="shared" si="2"/>
        <v>0</v>
      </c>
      <c r="N37" s="150"/>
      <c r="O37" s="150"/>
      <c r="P37" s="151"/>
    </row>
    <row r="38" spans="1:16" ht="24" customHeight="1" x14ac:dyDescent="0.25">
      <c r="A38" s="256" t="s">
        <v>48</v>
      </c>
      <c r="B38" s="257"/>
      <c r="C38" s="191"/>
      <c r="D38" s="149">
        <f t="shared" si="1"/>
        <v>0</v>
      </c>
      <c r="E38" s="150"/>
      <c r="F38" s="150"/>
      <c r="G38" s="151"/>
      <c r="H38" s="65"/>
      <c r="I38" s="83"/>
      <c r="J38" s="256" t="s">
        <v>48</v>
      </c>
      <c r="K38" s="257"/>
      <c r="L38" s="191"/>
      <c r="M38" s="149">
        <f t="shared" si="2"/>
        <v>0</v>
      </c>
      <c r="N38" s="150"/>
      <c r="O38" s="150"/>
      <c r="P38" s="151"/>
    </row>
    <row r="39" spans="1:16" ht="24" customHeight="1" x14ac:dyDescent="0.25">
      <c r="A39" s="256" t="s">
        <v>49</v>
      </c>
      <c r="B39" s="257"/>
      <c r="C39" s="191"/>
      <c r="D39" s="149">
        <f t="shared" si="1"/>
        <v>0</v>
      </c>
      <c r="E39" s="150"/>
      <c r="F39" s="150"/>
      <c r="G39" s="151"/>
      <c r="H39" s="65"/>
      <c r="I39" s="83"/>
      <c r="J39" s="256" t="s">
        <v>49</v>
      </c>
      <c r="K39" s="257"/>
      <c r="L39" s="191"/>
      <c r="M39" s="149">
        <f t="shared" si="2"/>
        <v>0</v>
      </c>
      <c r="N39" s="150"/>
      <c r="O39" s="150"/>
      <c r="P39" s="151"/>
    </row>
    <row r="40" spans="1:16" ht="24" customHeight="1" x14ac:dyDescent="0.25">
      <c r="A40" s="256" t="s">
        <v>50</v>
      </c>
      <c r="B40" s="257"/>
      <c r="C40" s="191"/>
      <c r="D40" s="149">
        <f t="shared" si="1"/>
        <v>0</v>
      </c>
      <c r="E40" s="150"/>
      <c r="F40" s="150"/>
      <c r="G40" s="151"/>
      <c r="H40" s="65"/>
      <c r="I40" s="83"/>
      <c r="J40" s="256" t="s">
        <v>50</v>
      </c>
      <c r="K40" s="257"/>
      <c r="L40" s="191"/>
      <c r="M40" s="149">
        <f t="shared" si="2"/>
        <v>0</v>
      </c>
      <c r="N40" s="150"/>
      <c r="O40" s="150"/>
      <c r="P40" s="151"/>
    </row>
    <row r="41" spans="1:16" ht="24" customHeight="1" x14ac:dyDescent="0.25">
      <c r="A41" s="256" t="s">
        <v>51</v>
      </c>
      <c r="B41" s="257"/>
      <c r="C41" s="191"/>
      <c r="D41" s="149">
        <f t="shared" si="1"/>
        <v>0</v>
      </c>
      <c r="E41" s="150"/>
      <c r="F41" s="150"/>
      <c r="G41" s="151"/>
      <c r="H41" s="65"/>
      <c r="I41" s="83"/>
      <c r="J41" s="256" t="s">
        <v>51</v>
      </c>
      <c r="K41" s="257"/>
      <c r="L41" s="191"/>
      <c r="M41" s="149">
        <f t="shared" si="2"/>
        <v>0</v>
      </c>
      <c r="N41" s="150"/>
      <c r="O41" s="150"/>
      <c r="P41" s="151"/>
    </row>
    <row r="42" spans="1:16" ht="24" customHeight="1" x14ac:dyDescent="0.25">
      <c r="A42" s="256" t="s">
        <v>52</v>
      </c>
      <c r="B42" s="257"/>
      <c r="C42" s="191"/>
      <c r="D42" s="149">
        <f t="shared" si="1"/>
        <v>0</v>
      </c>
      <c r="E42" s="150"/>
      <c r="F42" s="150"/>
      <c r="G42" s="151"/>
      <c r="H42" s="65"/>
      <c r="I42" s="83"/>
      <c r="J42" s="256" t="s">
        <v>52</v>
      </c>
      <c r="K42" s="257"/>
      <c r="L42" s="191"/>
      <c r="M42" s="149">
        <f t="shared" si="2"/>
        <v>0</v>
      </c>
      <c r="N42" s="150"/>
      <c r="O42" s="150"/>
      <c r="P42" s="151"/>
    </row>
    <row r="43" spans="1:16" ht="24.75" customHeight="1" x14ac:dyDescent="0.25">
      <c r="A43" s="237" t="s">
        <v>79</v>
      </c>
      <c r="B43" s="267"/>
      <c r="C43" s="239"/>
      <c r="D43" s="149">
        <f t="shared" si="1"/>
        <v>0</v>
      </c>
      <c r="E43" s="150"/>
      <c r="F43" s="150"/>
      <c r="G43" s="151"/>
      <c r="H43" s="65"/>
      <c r="I43" s="83"/>
      <c r="J43" s="237" t="s">
        <v>79</v>
      </c>
      <c r="K43" s="267"/>
      <c r="L43" s="239"/>
      <c r="M43" s="149">
        <f t="shared" si="2"/>
        <v>0</v>
      </c>
      <c r="N43" s="150"/>
      <c r="O43" s="150"/>
      <c r="P43" s="151"/>
    </row>
    <row r="44" spans="1:16" ht="24" customHeight="1" x14ac:dyDescent="0.25">
      <c r="A44" s="256" t="s">
        <v>53</v>
      </c>
      <c r="B44" s="257"/>
      <c r="C44" s="191"/>
      <c r="D44" s="149">
        <f t="shared" si="1"/>
        <v>0</v>
      </c>
      <c r="E44" s="150"/>
      <c r="F44" s="150"/>
      <c r="G44" s="151"/>
      <c r="H44" s="65"/>
      <c r="I44" s="83"/>
      <c r="J44" s="256" t="s">
        <v>53</v>
      </c>
      <c r="K44" s="257"/>
      <c r="L44" s="191"/>
      <c r="M44" s="149">
        <f t="shared" si="2"/>
        <v>0</v>
      </c>
      <c r="N44" s="150"/>
      <c r="O44" s="150"/>
      <c r="P44" s="151"/>
    </row>
    <row r="45" spans="1:16" ht="24" customHeight="1" thickBot="1" x14ac:dyDescent="0.3">
      <c r="A45" s="268" t="s">
        <v>54</v>
      </c>
      <c r="B45" s="269"/>
      <c r="C45" s="224"/>
      <c r="D45" s="152">
        <f t="shared" si="1"/>
        <v>0</v>
      </c>
      <c r="E45" s="153"/>
      <c r="F45" s="153"/>
      <c r="G45" s="154"/>
      <c r="H45" s="65"/>
      <c r="I45" s="83"/>
      <c r="J45" s="268" t="s">
        <v>54</v>
      </c>
      <c r="K45" s="269"/>
      <c r="L45" s="224"/>
      <c r="M45" s="152">
        <f t="shared" si="2"/>
        <v>0</v>
      </c>
      <c r="N45" s="153"/>
      <c r="O45" s="153"/>
      <c r="P45" s="154"/>
    </row>
    <row r="46" spans="1:16" ht="15.75" customHeight="1" x14ac:dyDescent="0.25">
      <c r="A46" s="270"/>
      <c r="B46" s="271"/>
      <c r="C46" s="61"/>
      <c r="D46" s="61"/>
      <c r="E46" s="61"/>
      <c r="F46" s="92"/>
      <c r="G46" s="93"/>
      <c r="H46" s="65"/>
      <c r="I46" s="65"/>
      <c r="J46" s="92"/>
      <c r="K46" s="92"/>
      <c r="L46" s="41"/>
      <c r="M46" s="41"/>
      <c r="O46" s="4"/>
      <c r="P46" s="4"/>
    </row>
    <row r="47" spans="1:16" ht="15.6" x14ac:dyDescent="0.3">
      <c r="A47" s="40" t="s">
        <v>107</v>
      </c>
      <c r="B47" s="61"/>
      <c r="C47" s="61"/>
      <c r="D47" s="61"/>
      <c r="E47" s="61"/>
      <c r="F47" s="65"/>
      <c r="G47" s="66"/>
      <c r="J47" s="84" t="s">
        <v>108</v>
      </c>
      <c r="K47" s="61"/>
      <c r="L47" s="61"/>
      <c r="M47" s="61"/>
      <c r="N47" s="61"/>
      <c r="O47" s="65"/>
      <c r="P47" s="66"/>
    </row>
    <row r="48" spans="1:16" ht="15.6" x14ac:dyDescent="0.3">
      <c r="A48" s="73" t="s">
        <v>106</v>
      </c>
      <c r="B48" s="61"/>
      <c r="C48" s="61"/>
      <c r="D48" s="61"/>
      <c r="E48" s="61"/>
      <c r="F48" s="65"/>
      <c r="G48" s="66"/>
      <c r="J48" s="71" t="s">
        <v>106</v>
      </c>
      <c r="K48" s="61"/>
      <c r="L48" s="61"/>
      <c r="M48" s="61"/>
      <c r="N48" s="61"/>
      <c r="O48" s="65"/>
      <c r="P48" s="66"/>
    </row>
    <row r="49" spans="1:16" ht="13.8" thickBot="1" x14ac:dyDescent="0.3">
      <c r="A49" s="64"/>
      <c r="B49" s="61"/>
      <c r="C49" s="61"/>
      <c r="D49" s="61"/>
      <c r="E49" s="61"/>
      <c r="F49" s="90"/>
      <c r="G49" s="94"/>
      <c r="J49" s="98"/>
      <c r="K49" s="67"/>
      <c r="L49" s="61"/>
      <c r="M49" s="61"/>
      <c r="N49" s="61"/>
      <c r="O49" s="90"/>
      <c r="P49" s="94"/>
    </row>
    <row r="50" spans="1:16" ht="23.25" customHeight="1" x14ac:dyDescent="0.25">
      <c r="A50" s="258" t="s">
        <v>80</v>
      </c>
      <c r="B50" s="217"/>
      <c r="C50" s="218"/>
      <c r="D50" s="198" t="s">
        <v>56</v>
      </c>
      <c r="E50" s="199"/>
      <c r="F50" s="199"/>
      <c r="G50" s="200"/>
      <c r="J50" s="258" t="s">
        <v>80</v>
      </c>
      <c r="K50" s="217"/>
      <c r="L50" s="218"/>
      <c r="M50" s="198" t="s">
        <v>56</v>
      </c>
      <c r="N50" s="199"/>
      <c r="O50" s="199"/>
      <c r="P50" s="200"/>
    </row>
    <row r="51" spans="1:16" ht="25.5" customHeight="1" thickBot="1" x14ac:dyDescent="0.3">
      <c r="A51" s="261" t="s">
        <v>55</v>
      </c>
      <c r="B51" s="262"/>
      <c r="C51" s="263"/>
      <c r="D51" s="101" t="s">
        <v>57</v>
      </c>
      <c r="E51" s="69" t="s">
        <v>58</v>
      </c>
      <c r="F51" s="102" t="s">
        <v>59</v>
      </c>
      <c r="G51" s="103" t="s">
        <v>60</v>
      </c>
      <c r="J51" s="261" t="s">
        <v>55</v>
      </c>
      <c r="K51" s="262"/>
      <c r="L51" s="263"/>
      <c r="M51" s="123" t="s">
        <v>68</v>
      </c>
      <c r="N51" s="69" t="s">
        <v>58</v>
      </c>
      <c r="O51" s="102" t="s">
        <v>59</v>
      </c>
      <c r="P51" s="103" t="s">
        <v>60</v>
      </c>
    </row>
    <row r="52" spans="1:16" ht="23.25" customHeight="1" thickBot="1" x14ac:dyDescent="0.3">
      <c r="A52" s="264">
        <v>1</v>
      </c>
      <c r="B52" s="204"/>
      <c r="C52" s="205"/>
      <c r="D52" s="42">
        <v>2</v>
      </c>
      <c r="E52" s="43">
        <v>3</v>
      </c>
      <c r="F52" s="104">
        <v>4</v>
      </c>
      <c r="G52" s="105">
        <v>5</v>
      </c>
      <c r="J52" s="264">
        <v>1</v>
      </c>
      <c r="K52" s="204"/>
      <c r="L52" s="205"/>
      <c r="M52" s="42">
        <v>2</v>
      </c>
      <c r="N52" s="43">
        <v>3</v>
      </c>
      <c r="O52" s="104">
        <v>4</v>
      </c>
      <c r="P52" s="105">
        <v>5</v>
      </c>
    </row>
    <row r="53" spans="1:16" ht="23.25" customHeight="1" x14ac:dyDescent="0.25">
      <c r="A53" s="259" t="s">
        <v>43</v>
      </c>
      <c r="B53" s="260"/>
      <c r="C53" s="233"/>
      <c r="D53" s="146">
        <f>SUM(D54:D65)</f>
        <v>0</v>
      </c>
      <c r="E53" s="147">
        <f>SUM(E54:E65)</f>
        <v>0</v>
      </c>
      <c r="F53" s="147">
        <f>SUM(F54:F65)</f>
        <v>0</v>
      </c>
      <c r="G53" s="148">
        <f>SUM(G54:G65)</f>
        <v>0</v>
      </c>
      <c r="J53" s="259" t="s">
        <v>43</v>
      </c>
      <c r="K53" s="260"/>
      <c r="L53" s="233"/>
      <c r="M53" s="146">
        <f>SUM(M54:M65)</f>
        <v>0</v>
      </c>
      <c r="N53" s="147">
        <f>SUM(N54:N65)</f>
        <v>0</v>
      </c>
      <c r="O53" s="147">
        <f>SUM(O54:O65)</f>
        <v>0</v>
      </c>
      <c r="P53" s="148">
        <f>SUM(P54:P65)</f>
        <v>0</v>
      </c>
    </row>
    <row r="54" spans="1:16" ht="23.25" customHeight="1" x14ac:dyDescent="0.25">
      <c r="A54" s="256" t="s">
        <v>44</v>
      </c>
      <c r="B54" s="257"/>
      <c r="C54" s="191"/>
      <c r="D54" s="149">
        <f>E54+F54+G54</f>
        <v>0</v>
      </c>
      <c r="E54" s="150"/>
      <c r="F54" s="150"/>
      <c r="G54" s="151"/>
      <c r="J54" s="256" t="s">
        <v>44</v>
      </c>
      <c r="K54" s="257"/>
      <c r="L54" s="191"/>
      <c r="M54" s="149">
        <f>N54+O54+P54</f>
        <v>0</v>
      </c>
      <c r="N54" s="150"/>
      <c r="O54" s="150"/>
      <c r="P54" s="151"/>
    </row>
    <row r="55" spans="1:16" ht="23.25" customHeight="1" x14ac:dyDescent="0.25">
      <c r="A55" s="256" t="s">
        <v>45</v>
      </c>
      <c r="B55" s="257"/>
      <c r="C55" s="191"/>
      <c r="D55" s="149">
        <f t="shared" ref="D55:D65" si="3">E55+F55+G55</f>
        <v>0</v>
      </c>
      <c r="E55" s="150"/>
      <c r="F55" s="150"/>
      <c r="G55" s="151"/>
      <c r="J55" s="256" t="s">
        <v>45</v>
      </c>
      <c r="K55" s="257"/>
      <c r="L55" s="191"/>
      <c r="M55" s="149">
        <f t="shared" ref="M55:M65" si="4">N55+O55+P55</f>
        <v>0</v>
      </c>
      <c r="N55" s="150"/>
      <c r="O55" s="150"/>
      <c r="P55" s="151"/>
    </row>
    <row r="56" spans="1:16" ht="23.25" customHeight="1" x14ac:dyDescent="0.25">
      <c r="A56" s="256" t="s">
        <v>46</v>
      </c>
      <c r="B56" s="257"/>
      <c r="C56" s="191"/>
      <c r="D56" s="149">
        <f t="shared" si="3"/>
        <v>0</v>
      </c>
      <c r="E56" s="150"/>
      <c r="F56" s="150"/>
      <c r="G56" s="151"/>
      <c r="J56" s="256" t="s">
        <v>46</v>
      </c>
      <c r="K56" s="257"/>
      <c r="L56" s="191"/>
      <c r="M56" s="149">
        <f t="shared" si="4"/>
        <v>0</v>
      </c>
      <c r="N56" s="150"/>
      <c r="O56" s="150"/>
      <c r="P56" s="151"/>
    </row>
    <row r="57" spans="1:16" ht="23.25" customHeight="1" x14ac:dyDescent="0.25">
      <c r="A57" s="256" t="s">
        <v>47</v>
      </c>
      <c r="B57" s="257"/>
      <c r="C57" s="191"/>
      <c r="D57" s="149">
        <f t="shared" si="3"/>
        <v>0</v>
      </c>
      <c r="E57" s="150"/>
      <c r="F57" s="150"/>
      <c r="G57" s="151"/>
      <c r="J57" s="256" t="s">
        <v>47</v>
      </c>
      <c r="K57" s="257"/>
      <c r="L57" s="191"/>
      <c r="M57" s="149">
        <f t="shared" si="4"/>
        <v>0</v>
      </c>
      <c r="N57" s="150"/>
      <c r="O57" s="150"/>
      <c r="P57" s="151"/>
    </row>
    <row r="58" spans="1:16" ht="23.25" customHeight="1" x14ac:dyDescent="0.25">
      <c r="A58" s="256" t="s">
        <v>48</v>
      </c>
      <c r="B58" s="257"/>
      <c r="C58" s="191"/>
      <c r="D58" s="149">
        <f t="shared" si="3"/>
        <v>0</v>
      </c>
      <c r="E58" s="150"/>
      <c r="F58" s="150"/>
      <c r="G58" s="151"/>
      <c r="J58" s="256" t="s">
        <v>48</v>
      </c>
      <c r="K58" s="257"/>
      <c r="L58" s="191"/>
      <c r="M58" s="149">
        <f t="shared" si="4"/>
        <v>0</v>
      </c>
      <c r="N58" s="150"/>
      <c r="O58" s="150"/>
      <c r="P58" s="151"/>
    </row>
    <row r="59" spans="1:16" ht="23.25" customHeight="1" x14ac:dyDescent="0.25">
      <c r="A59" s="256" t="s">
        <v>49</v>
      </c>
      <c r="B59" s="257"/>
      <c r="C59" s="191"/>
      <c r="D59" s="149">
        <f t="shared" si="3"/>
        <v>0</v>
      </c>
      <c r="E59" s="150"/>
      <c r="F59" s="150"/>
      <c r="G59" s="151"/>
      <c r="J59" s="256" t="s">
        <v>49</v>
      </c>
      <c r="K59" s="257"/>
      <c r="L59" s="191"/>
      <c r="M59" s="149">
        <f t="shared" si="4"/>
        <v>0</v>
      </c>
      <c r="N59" s="150"/>
      <c r="O59" s="150"/>
      <c r="P59" s="151"/>
    </row>
    <row r="60" spans="1:16" ht="23.25" customHeight="1" x14ac:dyDescent="0.25">
      <c r="A60" s="256" t="s">
        <v>50</v>
      </c>
      <c r="B60" s="257"/>
      <c r="C60" s="191"/>
      <c r="D60" s="149">
        <f t="shared" si="3"/>
        <v>0</v>
      </c>
      <c r="E60" s="150"/>
      <c r="F60" s="150"/>
      <c r="G60" s="151"/>
      <c r="J60" s="256" t="s">
        <v>50</v>
      </c>
      <c r="K60" s="257"/>
      <c r="L60" s="191"/>
      <c r="M60" s="149">
        <f t="shared" si="4"/>
        <v>0</v>
      </c>
      <c r="N60" s="150"/>
      <c r="O60" s="150"/>
      <c r="P60" s="151"/>
    </row>
    <row r="61" spans="1:16" ht="23.25" customHeight="1" x14ac:dyDescent="0.25">
      <c r="A61" s="256" t="s">
        <v>51</v>
      </c>
      <c r="B61" s="257"/>
      <c r="C61" s="191"/>
      <c r="D61" s="149">
        <f t="shared" si="3"/>
        <v>0</v>
      </c>
      <c r="E61" s="150"/>
      <c r="F61" s="150"/>
      <c r="G61" s="151"/>
      <c r="J61" s="256" t="s">
        <v>51</v>
      </c>
      <c r="K61" s="257"/>
      <c r="L61" s="191"/>
      <c r="M61" s="149">
        <f t="shared" si="4"/>
        <v>0</v>
      </c>
      <c r="N61" s="150"/>
      <c r="O61" s="150"/>
      <c r="P61" s="151"/>
    </row>
    <row r="62" spans="1:16" ht="23.25" customHeight="1" x14ac:dyDescent="0.25">
      <c r="A62" s="256" t="s">
        <v>52</v>
      </c>
      <c r="B62" s="257"/>
      <c r="C62" s="191"/>
      <c r="D62" s="149">
        <f t="shared" si="3"/>
        <v>0</v>
      </c>
      <c r="E62" s="150"/>
      <c r="F62" s="150"/>
      <c r="G62" s="151"/>
      <c r="J62" s="256" t="s">
        <v>52</v>
      </c>
      <c r="K62" s="257"/>
      <c r="L62" s="191"/>
      <c r="M62" s="149">
        <f t="shared" si="4"/>
        <v>0</v>
      </c>
      <c r="N62" s="150"/>
      <c r="O62" s="150"/>
      <c r="P62" s="151"/>
    </row>
    <row r="63" spans="1:16" ht="25.5" customHeight="1" x14ac:dyDescent="0.25">
      <c r="A63" s="237" t="s">
        <v>79</v>
      </c>
      <c r="B63" s="267"/>
      <c r="C63" s="239"/>
      <c r="D63" s="149">
        <f t="shared" si="3"/>
        <v>0</v>
      </c>
      <c r="E63" s="150"/>
      <c r="F63" s="150"/>
      <c r="G63" s="151"/>
      <c r="J63" s="237" t="s">
        <v>79</v>
      </c>
      <c r="K63" s="267"/>
      <c r="L63" s="239"/>
      <c r="M63" s="149">
        <f t="shared" si="4"/>
        <v>0</v>
      </c>
      <c r="N63" s="150"/>
      <c r="O63" s="150"/>
      <c r="P63" s="151"/>
    </row>
    <row r="64" spans="1:16" ht="23.25" customHeight="1" x14ac:dyDescent="0.25">
      <c r="A64" s="256" t="s">
        <v>53</v>
      </c>
      <c r="B64" s="257"/>
      <c r="C64" s="191"/>
      <c r="D64" s="149">
        <f t="shared" si="3"/>
        <v>0</v>
      </c>
      <c r="E64" s="150"/>
      <c r="F64" s="150"/>
      <c r="G64" s="151"/>
      <c r="J64" s="256" t="s">
        <v>53</v>
      </c>
      <c r="K64" s="257"/>
      <c r="L64" s="191"/>
      <c r="M64" s="149">
        <f t="shared" si="4"/>
        <v>0</v>
      </c>
      <c r="N64" s="150"/>
      <c r="O64" s="150"/>
      <c r="P64" s="151"/>
    </row>
    <row r="65" spans="1:16" ht="23.25" customHeight="1" thickBot="1" x14ac:dyDescent="0.3">
      <c r="A65" s="268" t="s">
        <v>54</v>
      </c>
      <c r="B65" s="269"/>
      <c r="C65" s="224"/>
      <c r="D65" s="152">
        <f t="shared" si="3"/>
        <v>0</v>
      </c>
      <c r="E65" s="153"/>
      <c r="F65" s="153"/>
      <c r="G65" s="154"/>
      <c r="J65" s="268" t="s">
        <v>54</v>
      </c>
      <c r="K65" s="269"/>
      <c r="L65" s="224"/>
      <c r="M65" s="152">
        <f t="shared" si="4"/>
        <v>0</v>
      </c>
      <c r="N65" s="153"/>
      <c r="O65" s="153"/>
      <c r="P65" s="154"/>
    </row>
    <row r="72" spans="1:16" s="30" customFormat="1" ht="12.75" customHeight="1" x14ac:dyDescent="0.25">
      <c r="A72" s="133"/>
      <c r="E72" s="133"/>
      <c r="H72" s="143"/>
      <c r="K72" s="133"/>
    </row>
    <row r="73" spans="1:16" s="30" customFormat="1" ht="6" customHeight="1" x14ac:dyDescent="0.25">
      <c r="A73" s="30" t="s">
        <v>28</v>
      </c>
      <c r="E73" s="30" t="s">
        <v>29</v>
      </c>
      <c r="H73" s="30" t="s">
        <v>29</v>
      </c>
      <c r="K73" s="30" t="s">
        <v>30</v>
      </c>
    </row>
    <row r="74" spans="1:16" s="30" customFormat="1" x14ac:dyDescent="0.25">
      <c r="A74" s="30" t="s">
        <v>31</v>
      </c>
      <c r="E74" s="30" t="s">
        <v>32</v>
      </c>
      <c r="H74" s="30" t="s">
        <v>33</v>
      </c>
      <c r="K74" s="30" t="s">
        <v>97</v>
      </c>
    </row>
    <row r="75" spans="1:16" x14ac:dyDescent="0.25">
      <c r="A75" s="186" t="s">
        <v>95</v>
      </c>
    </row>
  </sheetData>
  <sheetProtection password="DD50" sheet="1" objects="1" scenarios="1" formatCells="0" formatColumns="0"/>
  <mergeCells count="91">
    <mergeCell ref="A40:C40"/>
    <mergeCell ref="D30:G30"/>
    <mergeCell ref="F16:F17"/>
    <mergeCell ref="G16:G17"/>
    <mergeCell ref="A15:B17"/>
    <mergeCell ref="C15:I15"/>
    <mergeCell ref="C16:C17"/>
    <mergeCell ref="D16:D17"/>
    <mergeCell ref="E16:E17"/>
    <mergeCell ref="H16:H17"/>
    <mergeCell ref="I16:I17"/>
    <mergeCell ref="A38:C38"/>
    <mergeCell ref="A39:C39"/>
    <mergeCell ref="A32:C32"/>
    <mergeCell ref="A30:C30"/>
    <mergeCell ref="A31:C31"/>
    <mergeCell ref="A41:C41"/>
    <mergeCell ref="A42:C42"/>
    <mergeCell ref="A43:C43"/>
    <mergeCell ref="A44:C44"/>
    <mergeCell ref="A45:C45"/>
    <mergeCell ref="J52:L52"/>
    <mergeCell ref="A46:B46"/>
    <mergeCell ref="A51:C51"/>
    <mergeCell ref="A50:C50"/>
    <mergeCell ref="D50:G50"/>
    <mergeCell ref="A52:C52"/>
    <mergeCell ref="A65:C65"/>
    <mergeCell ref="J63:L63"/>
    <mergeCell ref="J64:L64"/>
    <mergeCell ref="J65:L65"/>
    <mergeCell ref="A64:C64"/>
    <mergeCell ref="A63:C63"/>
    <mergeCell ref="M50:P50"/>
    <mergeCell ref="J51:L51"/>
    <mergeCell ref="J36:L36"/>
    <mergeCell ref="J42:L42"/>
    <mergeCell ref="J43:L43"/>
    <mergeCell ref="J41:L41"/>
    <mergeCell ref="J37:L37"/>
    <mergeCell ref="J38:L38"/>
    <mergeCell ref="J39:L39"/>
    <mergeCell ref="J40:L40"/>
    <mergeCell ref="J44:L44"/>
    <mergeCell ref="J45:L45"/>
    <mergeCell ref="J50:L50"/>
    <mergeCell ref="A53:C53"/>
    <mergeCell ref="A58:C58"/>
    <mergeCell ref="J53:L53"/>
    <mergeCell ref="A61:C61"/>
    <mergeCell ref="J54:L54"/>
    <mergeCell ref="A54:C54"/>
    <mergeCell ref="J58:L58"/>
    <mergeCell ref="J59:L59"/>
    <mergeCell ref="J60:L60"/>
    <mergeCell ref="J61:L61"/>
    <mergeCell ref="A62:C62"/>
    <mergeCell ref="A55:C55"/>
    <mergeCell ref="A56:C56"/>
    <mergeCell ref="A57:C57"/>
    <mergeCell ref="J56:L56"/>
    <mergeCell ref="J57:L57"/>
    <mergeCell ref="J55:L55"/>
    <mergeCell ref="A60:C60"/>
    <mergeCell ref="A59:C59"/>
    <mergeCell ref="J62:L62"/>
    <mergeCell ref="A34:C34"/>
    <mergeCell ref="A33:C33"/>
    <mergeCell ref="A37:C37"/>
    <mergeCell ref="A36:C36"/>
    <mergeCell ref="A3:B3"/>
    <mergeCell ref="A6:B6"/>
    <mergeCell ref="A8:B8"/>
    <mergeCell ref="C10:E10"/>
    <mergeCell ref="C11:E11"/>
    <mergeCell ref="N4:Q7"/>
    <mergeCell ref="C9:E9"/>
    <mergeCell ref="A35:C35"/>
    <mergeCell ref="A23:B23"/>
    <mergeCell ref="A20:B20"/>
    <mergeCell ref="A21:B21"/>
    <mergeCell ref="A22:B22"/>
    <mergeCell ref="J30:L30"/>
    <mergeCell ref="J33:L33"/>
    <mergeCell ref="J34:L34"/>
    <mergeCell ref="J35:L35"/>
    <mergeCell ref="M30:P30"/>
    <mergeCell ref="J31:L31"/>
    <mergeCell ref="J32:L32"/>
    <mergeCell ref="A18:B18"/>
    <mergeCell ref="A19:B19"/>
  </mergeCells>
  <phoneticPr fontId="0" type="noConversion"/>
  <dataValidations count="4">
    <dataValidation type="custom" allowBlank="1" showInputMessage="1" showErrorMessage="1" error="Wprowadziłeś nieprawidłowo numer kwartału" sqref="H8" xr:uid="{00000000-0002-0000-0100-000000000000}">
      <formula1>IF(K8=(2006),OR(H8=3,H8=4),IF(AND(K8&gt;2006,K8&lt;2011),OR(H8=1,H8=2,H8=3,H8=4),FALSE))</formula1>
    </dataValidation>
    <dataValidation type="textLength" allowBlank="1" showInputMessage="1" showErrorMessage="1" error="nr REGON musi miec 9 znaków" sqref="A8:B8" xr:uid="{00000000-0002-0000-0100-000001000000}">
      <formula1>9</formula1>
      <formula2>9</formula2>
    </dataValidation>
    <dataValidation type="textLength" allowBlank="1" showInputMessage="1" showErrorMessage="1" sqref="C8" xr:uid="{00000000-0002-0000-0100-000002000000}">
      <formula1>5</formula1>
      <formula2>5</formula2>
    </dataValidation>
    <dataValidation type="list" showInputMessage="1" showErrorMessage="1" error="Wprowadziłeś nieprawidłowo numer roku." sqref="K8" xr:uid="{00000000-0002-0000-0100-000003000000}">
      <formula1>"2021,2022,2023,2024,2025,2026,2027"</formula1>
    </dataValidation>
  </dataValidations>
  <pageMargins left="0.75" right="0.75" top="1" bottom="1" header="0.5" footer="0.5"/>
  <pageSetup paperSize="9" scale="43" fitToHeight="0" orientation="landscape" r:id="rId1"/>
  <headerFooter alignWithMargins="0"/>
  <rowBreaks count="1" manualBreakCount="1">
    <brk id="24" max="17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93" r:id="rId4" name="Group Box 21">
              <controlPr defaultSize="0" autoFill="0" autoPict="0">
                <anchor moveWithCells="1">
                  <from>
                    <xdr:col>3</xdr:col>
                    <xdr:colOff>30480</xdr:colOff>
                    <xdr:row>4</xdr:row>
                    <xdr:rowOff>121920</xdr:rowOff>
                  </from>
                  <to>
                    <xdr:col>11</xdr:col>
                    <xdr:colOff>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4" r:id="rId5" name="SPZ">
              <controlPr defaultSize="0" autoFill="0" autoLine="0" autoPict="0">
                <anchor moveWithCells="1">
                  <from>
                    <xdr:col>3</xdr:col>
                    <xdr:colOff>30480</xdr:colOff>
                    <xdr:row>5</xdr:row>
                    <xdr:rowOff>30480</xdr:rowOff>
                  </from>
                  <to>
                    <xdr:col>5</xdr:col>
                    <xdr:colOff>68580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6" name="SPL">
              <controlPr defaultSize="0" autoFill="0" autoLine="0" autoPict="0">
                <anchor moveWithCells="1">
                  <from>
                    <xdr:col>5</xdr:col>
                    <xdr:colOff>922020</xdr:colOff>
                    <xdr:row>5</xdr:row>
                    <xdr:rowOff>38100</xdr:rowOff>
                  </from>
                  <to>
                    <xdr:col>7</xdr:col>
                    <xdr:colOff>762000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7" name="SPJ">
              <controlPr defaultSize="0" autoFill="0" autoLine="0" autoPict="0">
                <anchor moveWithCells="1">
                  <from>
                    <xdr:col>9</xdr:col>
                    <xdr:colOff>83820</xdr:colOff>
                    <xdr:row>5</xdr:row>
                    <xdr:rowOff>30480</xdr:rowOff>
                  </from>
                  <to>
                    <xdr:col>10</xdr:col>
                    <xdr:colOff>990600</xdr:colOff>
                    <xdr:row>5</xdr:row>
                    <xdr:rowOff>259080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Arkusz4"/>
  <dimension ref="A1:U75"/>
  <sheetViews>
    <sheetView zoomScaleNormal="100" zoomScaleSheetLayoutView="75" workbookViewId="0"/>
  </sheetViews>
  <sheetFormatPr defaultRowHeight="13.2" x14ac:dyDescent="0.25"/>
  <cols>
    <col min="1" max="1" width="15.33203125" customWidth="1"/>
    <col min="2" max="2" width="14.109375" customWidth="1"/>
    <col min="3" max="3" width="15.6640625" customWidth="1"/>
    <col min="4" max="11" width="14.6640625" customWidth="1"/>
    <col min="12" max="13" width="16" customWidth="1"/>
    <col min="14" max="14" width="14.6640625" customWidth="1"/>
    <col min="15" max="17" width="14.6640625" style="54" customWidth="1"/>
    <col min="18" max="18" width="14.6640625" customWidth="1"/>
    <col min="21" max="21" width="0" hidden="1" customWidth="1"/>
  </cols>
  <sheetData>
    <row r="1" spans="1:21" ht="13.8" thickBot="1" x14ac:dyDescent="0.3">
      <c r="A1" s="127"/>
      <c r="B1" s="34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30"/>
      <c r="P1" s="128"/>
      <c r="Q1" s="130"/>
      <c r="R1" s="129"/>
      <c r="U1" s="30"/>
    </row>
    <row r="2" spans="1:21" x14ac:dyDescent="0.25">
      <c r="A2" s="25" t="s">
        <v>21</v>
      </c>
      <c r="B2" s="25"/>
      <c r="C2" s="6"/>
      <c r="E2" s="1"/>
      <c r="F2" s="1" t="s">
        <v>35</v>
      </c>
      <c r="L2" s="4"/>
      <c r="M2" s="7"/>
      <c r="N2" s="4"/>
      <c r="O2" s="56"/>
      <c r="P2" s="29"/>
      <c r="Q2" s="56"/>
      <c r="R2" s="7"/>
      <c r="U2" s="30">
        <f>MAXA('20-państw.szk.wyż.:90-agencja wykonawcza'!U1)</f>
        <v>0</v>
      </c>
    </row>
    <row r="3" spans="1:21" ht="47.25" customHeight="1" x14ac:dyDescent="0.25">
      <c r="A3" s="265"/>
      <c r="B3" s="210"/>
      <c r="C3" s="5"/>
      <c r="G3" s="1" t="s">
        <v>36</v>
      </c>
      <c r="L3" s="2"/>
      <c r="M3" s="8"/>
      <c r="N3" s="2" t="s">
        <v>37</v>
      </c>
      <c r="O3" s="58"/>
      <c r="P3" s="58"/>
      <c r="Q3" s="58"/>
      <c r="R3" s="8"/>
    </row>
    <row r="4" spans="1:21" ht="18" customHeight="1" x14ac:dyDescent="0.25">
      <c r="A4" s="120"/>
      <c r="B4" s="121"/>
      <c r="C4" s="100"/>
      <c r="E4" s="17"/>
      <c r="F4" s="17"/>
      <c r="G4" s="141" t="s">
        <v>82</v>
      </c>
      <c r="L4" s="2"/>
      <c r="M4" s="135"/>
      <c r="N4" s="192"/>
      <c r="O4" s="193"/>
      <c r="P4" s="193"/>
      <c r="Q4" s="193"/>
      <c r="R4" s="8"/>
    </row>
    <row r="5" spans="1:21" ht="15" customHeight="1" x14ac:dyDescent="0.25">
      <c r="A5" s="5" t="s">
        <v>22</v>
      </c>
      <c r="C5" s="5"/>
      <c r="L5" s="2"/>
      <c r="M5" s="135"/>
      <c r="N5" s="193"/>
      <c r="O5" s="193"/>
      <c r="P5" s="193"/>
      <c r="Q5" s="193"/>
      <c r="R5" s="8"/>
    </row>
    <row r="6" spans="1:21" ht="27.75" customHeight="1" thickBot="1" x14ac:dyDescent="0.3">
      <c r="A6" s="211"/>
      <c r="B6" s="266"/>
      <c r="C6" s="31"/>
      <c r="D6" s="31"/>
      <c r="E6" s="17"/>
      <c r="L6" s="2"/>
      <c r="M6" s="135"/>
      <c r="N6" s="193"/>
      <c r="O6" s="193"/>
      <c r="P6" s="193"/>
      <c r="Q6" s="193"/>
      <c r="R6" s="8"/>
    </row>
    <row r="7" spans="1:21" ht="15" customHeight="1" x14ac:dyDescent="0.25">
      <c r="A7" s="25" t="s">
        <v>1</v>
      </c>
      <c r="B7" s="55"/>
      <c r="C7" s="132" t="s">
        <v>70</v>
      </c>
      <c r="L7" s="2"/>
      <c r="M7" s="135"/>
      <c r="N7" s="193"/>
      <c r="O7" s="193"/>
      <c r="P7" s="193"/>
      <c r="Q7" s="193"/>
      <c r="R7" s="8"/>
    </row>
    <row r="8" spans="1:21" ht="16.5" customHeight="1" thickBot="1" x14ac:dyDescent="0.3">
      <c r="A8" s="213" t="s">
        <v>350</v>
      </c>
      <c r="B8" s="214"/>
      <c r="C8" s="125">
        <v>0</v>
      </c>
      <c r="D8" s="3"/>
      <c r="E8" s="23"/>
      <c r="F8" s="23" t="s">
        <v>34</v>
      </c>
      <c r="G8" s="23"/>
      <c r="H8" s="144">
        <v>4</v>
      </c>
      <c r="I8" s="24" t="s">
        <v>10</v>
      </c>
      <c r="J8" s="39" t="s">
        <v>0</v>
      </c>
      <c r="K8" s="33">
        <v>2022</v>
      </c>
      <c r="L8" s="136"/>
      <c r="M8" s="11"/>
      <c r="N8" s="2"/>
      <c r="O8" s="58"/>
      <c r="P8" s="58"/>
      <c r="Q8" s="58"/>
      <c r="R8" s="8"/>
    </row>
    <row r="9" spans="1:21" x14ac:dyDescent="0.25">
      <c r="A9" s="15" t="s">
        <v>2</v>
      </c>
      <c r="B9" s="36"/>
      <c r="C9" s="215"/>
      <c r="D9" s="215"/>
      <c r="E9" s="216"/>
      <c r="F9" s="18"/>
      <c r="G9" s="19"/>
      <c r="H9" s="20" t="s">
        <v>3</v>
      </c>
      <c r="I9" s="19"/>
      <c r="J9" s="19"/>
      <c r="K9" s="12"/>
      <c r="L9" s="2"/>
      <c r="M9" s="137"/>
      <c r="N9" s="2"/>
      <c r="O9" s="58"/>
      <c r="P9" s="59"/>
      <c r="Q9" s="58"/>
      <c r="R9" s="8"/>
    </row>
    <row r="10" spans="1:21" x14ac:dyDescent="0.25">
      <c r="A10" s="15" t="s">
        <v>93</v>
      </c>
      <c r="B10" s="36"/>
      <c r="C10" s="192"/>
      <c r="D10" s="192"/>
      <c r="E10" s="219"/>
      <c r="F10" s="21" t="s">
        <v>69</v>
      </c>
      <c r="G10" s="22" t="s">
        <v>4</v>
      </c>
      <c r="H10" s="22" t="s">
        <v>5</v>
      </c>
      <c r="I10" s="22" t="s">
        <v>6</v>
      </c>
      <c r="J10" s="22" t="s">
        <v>7</v>
      </c>
      <c r="K10" s="131" t="s">
        <v>77</v>
      </c>
      <c r="L10" s="138" t="s">
        <v>8</v>
      </c>
      <c r="M10" s="8" t="s">
        <v>78</v>
      </c>
      <c r="N10" s="2"/>
      <c r="O10" s="58"/>
      <c r="P10" s="58"/>
      <c r="Q10" s="58"/>
      <c r="R10" s="8"/>
      <c r="U10" s="30"/>
    </row>
    <row r="11" spans="1:21" ht="13.8" thickBot="1" x14ac:dyDescent="0.3">
      <c r="A11" s="16" t="s">
        <v>94</v>
      </c>
      <c r="B11" s="23"/>
      <c r="C11" s="220"/>
      <c r="D11" s="220"/>
      <c r="E11" s="221"/>
      <c r="F11" s="32"/>
      <c r="G11" s="134"/>
      <c r="H11" s="134"/>
      <c r="I11" s="134"/>
      <c r="J11" s="134"/>
      <c r="K11" s="133"/>
      <c r="L11" s="139">
        <v>31</v>
      </c>
      <c r="M11" s="140"/>
      <c r="N11" s="3"/>
      <c r="O11" s="60"/>
      <c r="P11" s="60"/>
      <c r="Q11" s="60"/>
      <c r="R11" s="9"/>
    </row>
    <row r="12" spans="1:21" x14ac:dyDescent="0.25">
      <c r="A12" s="4"/>
      <c r="B12" s="4"/>
      <c r="C12" s="4"/>
      <c r="D12" s="4"/>
      <c r="E12" s="13"/>
      <c r="F12" s="4"/>
      <c r="G12" s="4"/>
      <c r="H12" s="4"/>
      <c r="I12" s="13"/>
      <c r="J12" s="14"/>
      <c r="K12" s="4"/>
      <c r="L12" s="4"/>
      <c r="M12" s="4"/>
      <c r="N12" s="13"/>
    </row>
    <row r="13" spans="1:21" ht="19.5" customHeight="1" x14ac:dyDescent="0.3">
      <c r="A13" s="40" t="s">
        <v>102</v>
      </c>
      <c r="B13" s="40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</row>
    <row r="14" spans="1:21" ht="13.8" thickBot="1" x14ac:dyDescent="0.3">
      <c r="K14" s="41"/>
      <c r="L14" s="41"/>
      <c r="M14" s="41"/>
    </row>
    <row r="15" spans="1:21" x14ac:dyDescent="0.25">
      <c r="A15" s="247" t="s">
        <v>9</v>
      </c>
      <c r="B15" s="248"/>
      <c r="C15" s="225" t="s">
        <v>38</v>
      </c>
      <c r="D15" s="226"/>
      <c r="E15" s="226"/>
      <c r="F15" s="226"/>
      <c r="G15" s="226"/>
      <c r="H15" s="226"/>
      <c r="I15" s="236"/>
      <c r="K15" s="75"/>
      <c r="L15" s="41"/>
      <c r="M15" s="45"/>
    </row>
    <row r="16" spans="1:21" x14ac:dyDescent="0.25">
      <c r="A16" s="249"/>
      <c r="B16" s="250"/>
      <c r="C16" s="253" t="s">
        <v>87</v>
      </c>
      <c r="D16" s="201" t="s">
        <v>88</v>
      </c>
      <c r="E16" s="201" t="s">
        <v>39</v>
      </c>
      <c r="F16" s="201" t="s">
        <v>40</v>
      </c>
      <c r="G16" s="201" t="s">
        <v>41</v>
      </c>
      <c r="H16" s="242" t="s">
        <v>89</v>
      </c>
      <c r="I16" s="240" t="s">
        <v>90</v>
      </c>
      <c r="K16" s="75"/>
      <c r="L16" s="41"/>
      <c r="M16" s="41"/>
    </row>
    <row r="17" spans="1:16" ht="40.200000000000003" customHeight="1" thickBot="1" x14ac:dyDescent="0.3">
      <c r="A17" s="251"/>
      <c r="B17" s="252"/>
      <c r="C17" s="254" t="s">
        <v>87</v>
      </c>
      <c r="D17" s="255"/>
      <c r="E17" s="202"/>
      <c r="F17" s="202"/>
      <c r="G17" s="202"/>
      <c r="H17" s="243"/>
      <c r="I17" s="241" t="s">
        <v>90</v>
      </c>
      <c r="K17" s="76"/>
      <c r="L17" s="41"/>
      <c r="M17" s="41"/>
    </row>
    <row r="18" spans="1:16" ht="13.8" thickBot="1" x14ac:dyDescent="0.3">
      <c r="A18" s="203">
        <v>1</v>
      </c>
      <c r="B18" s="244"/>
      <c r="C18" s="42">
        <v>2</v>
      </c>
      <c r="D18" s="43">
        <v>3</v>
      </c>
      <c r="E18" s="43">
        <v>4</v>
      </c>
      <c r="F18" s="43">
        <v>5</v>
      </c>
      <c r="G18" s="43">
        <v>6</v>
      </c>
      <c r="H18" s="162">
        <v>7</v>
      </c>
      <c r="I18" s="44">
        <v>8</v>
      </c>
      <c r="K18" s="76"/>
      <c r="L18" s="41"/>
      <c r="M18" s="41"/>
    </row>
    <row r="19" spans="1:16" ht="28.2" customHeight="1" x14ac:dyDescent="0.25">
      <c r="A19" s="245" t="s">
        <v>137</v>
      </c>
      <c r="B19" s="246"/>
      <c r="C19" s="163">
        <f>D19+E19+F19+G19+H19</f>
        <v>0</v>
      </c>
      <c r="D19" s="164">
        <f t="shared" ref="D19:I19" si="0">SUM(D20:D23)</f>
        <v>0</v>
      </c>
      <c r="E19" s="164">
        <f t="shared" si="0"/>
        <v>0</v>
      </c>
      <c r="F19" s="164">
        <f t="shared" si="0"/>
        <v>0</v>
      </c>
      <c r="G19" s="164">
        <f t="shared" si="0"/>
        <v>0</v>
      </c>
      <c r="H19" s="164">
        <f t="shared" si="0"/>
        <v>0</v>
      </c>
      <c r="I19" s="165">
        <f t="shared" si="0"/>
        <v>0</v>
      </c>
      <c r="J19" s="5"/>
      <c r="K19" s="75"/>
      <c r="L19" s="41"/>
      <c r="M19" s="41"/>
    </row>
    <row r="20" spans="1:16" ht="28.2" customHeight="1" x14ac:dyDescent="0.25">
      <c r="A20" s="194" t="s">
        <v>138</v>
      </c>
      <c r="B20" s="195"/>
      <c r="C20" s="166">
        <f>D20+E20+F20+G20+H20</f>
        <v>0</v>
      </c>
      <c r="D20" s="167"/>
      <c r="E20" s="167"/>
      <c r="F20" s="167"/>
      <c r="G20" s="167"/>
      <c r="H20" s="168"/>
      <c r="I20" s="178"/>
      <c r="J20" s="5"/>
      <c r="K20" s="76"/>
      <c r="L20" s="41"/>
      <c r="M20" s="41"/>
    </row>
    <row r="21" spans="1:16" ht="28.2" customHeight="1" x14ac:dyDescent="0.25">
      <c r="A21" s="194" t="s">
        <v>139</v>
      </c>
      <c r="B21" s="195"/>
      <c r="C21" s="166">
        <f>D21+E21+F21+G21+H21</f>
        <v>0</v>
      </c>
      <c r="D21" s="167"/>
      <c r="E21" s="167"/>
      <c r="F21" s="167"/>
      <c r="G21" s="169"/>
      <c r="H21" s="168"/>
      <c r="I21" s="179"/>
      <c r="K21" s="77"/>
      <c r="L21" s="41"/>
      <c r="M21" s="41"/>
    </row>
    <row r="22" spans="1:16" ht="28.2" customHeight="1" x14ac:dyDescent="0.25">
      <c r="A22" s="194" t="s">
        <v>140</v>
      </c>
      <c r="B22" s="195"/>
      <c r="C22" s="166">
        <f>D22+E22+F22+G22+H22</f>
        <v>0</v>
      </c>
      <c r="D22" s="170"/>
      <c r="E22" s="168"/>
      <c r="F22" s="167"/>
      <c r="G22" s="170"/>
      <c r="H22" s="167"/>
      <c r="I22" s="179"/>
      <c r="K22" s="82"/>
      <c r="L22" s="41"/>
      <c r="M22" s="41"/>
    </row>
    <row r="23" spans="1:16" ht="28.2" customHeight="1" thickBot="1" x14ac:dyDescent="0.3">
      <c r="A23" s="196" t="s">
        <v>141</v>
      </c>
      <c r="B23" s="197"/>
      <c r="C23" s="172">
        <f>D23+E23+F23+G23+H23</f>
        <v>0</v>
      </c>
      <c r="D23" s="171"/>
      <c r="E23" s="171"/>
      <c r="F23" s="171"/>
      <c r="G23" s="171"/>
      <c r="H23" s="171"/>
      <c r="I23" s="180"/>
      <c r="K23" s="82"/>
      <c r="L23" s="41"/>
      <c r="M23" s="41"/>
    </row>
    <row r="24" spans="1:16" ht="15.75" customHeight="1" x14ac:dyDescent="0.25">
      <c r="K24" s="65"/>
      <c r="L24" s="41"/>
      <c r="M24" s="41"/>
    </row>
    <row r="25" spans="1:16" ht="15.75" customHeight="1" x14ac:dyDescent="0.3">
      <c r="A25" s="84" t="s">
        <v>103</v>
      </c>
      <c r="B25" s="61"/>
      <c r="C25" s="61"/>
      <c r="D25" s="61"/>
      <c r="E25" s="61"/>
      <c r="F25" s="65"/>
      <c r="G25" s="66"/>
      <c r="H25" s="65"/>
      <c r="I25" s="65"/>
      <c r="J25" s="65"/>
      <c r="K25" s="65"/>
      <c r="L25" s="41"/>
      <c r="M25" s="41"/>
    </row>
    <row r="26" spans="1:16" ht="15.75" customHeight="1" x14ac:dyDescent="0.25">
      <c r="A26" s="85"/>
      <c r="B26" s="61"/>
      <c r="C26" s="61"/>
      <c r="D26" s="61"/>
      <c r="E26" s="61"/>
      <c r="F26" s="65"/>
      <c r="G26" s="66"/>
      <c r="H26" s="65"/>
      <c r="I26" s="65"/>
      <c r="J26" s="65"/>
      <c r="K26" s="65"/>
      <c r="L26" s="41"/>
      <c r="M26" s="41"/>
      <c r="O26" s="58"/>
      <c r="P26" s="58"/>
    </row>
    <row r="27" spans="1:16" ht="15.75" customHeight="1" x14ac:dyDescent="0.3">
      <c r="A27" s="84" t="s">
        <v>104</v>
      </c>
      <c r="B27" s="61"/>
      <c r="C27" s="61"/>
      <c r="D27" s="61"/>
      <c r="E27" s="61"/>
      <c r="F27" s="65"/>
      <c r="G27" s="66"/>
      <c r="H27" s="65"/>
      <c r="I27" s="65"/>
      <c r="J27" s="84" t="s">
        <v>105</v>
      </c>
      <c r="K27" s="61"/>
      <c r="L27" s="61"/>
      <c r="M27" s="61"/>
      <c r="N27" s="61"/>
      <c r="O27" s="65"/>
      <c r="P27" s="66"/>
    </row>
    <row r="28" spans="1:16" ht="15.75" customHeight="1" x14ac:dyDescent="0.3">
      <c r="A28" s="71" t="s">
        <v>106</v>
      </c>
      <c r="B28" s="61"/>
      <c r="C28" s="61"/>
      <c r="D28" s="61"/>
      <c r="E28" s="61"/>
      <c r="F28" s="65"/>
      <c r="G28" s="66"/>
      <c r="H28" s="65"/>
      <c r="I28" s="65"/>
      <c r="J28" s="71" t="s">
        <v>106</v>
      </c>
      <c r="K28" s="61"/>
      <c r="L28" s="61"/>
      <c r="M28" s="61"/>
      <c r="N28" s="61"/>
      <c r="O28" s="65"/>
      <c r="P28" s="66"/>
    </row>
    <row r="29" spans="1:16" ht="15.75" customHeight="1" thickBot="1" x14ac:dyDescent="0.3">
      <c r="A29" s="98"/>
      <c r="B29" s="61"/>
      <c r="C29" s="61"/>
      <c r="D29" s="61"/>
      <c r="E29" s="61"/>
      <c r="F29" s="90"/>
      <c r="G29" s="66"/>
      <c r="H29" s="65"/>
      <c r="I29" s="65"/>
      <c r="J29" s="85"/>
      <c r="K29" s="61"/>
      <c r="L29" s="61"/>
      <c r="M29" s="61"/>
      <c r="N29" s="61"/>
      <c r="O29" s="90"/>
      <c r="P29" s="94"/>
    </row>
    <row r="30" spans="1:16" ht="24" customHeight="1" x14ac:dyDescent="0.25">
      <c r="A30" s="258" t="s">
        <v>42</v>
      </c>
      <c r="B30" s="217"/>
      <c r="C30" s="218"/>
      <c r="D30" s="198" t="s">
        <v>56</v>
      </c>
      <c r="E30" s="199"/>
      <c r="F30" s="199"/>
      <c r="G30" s="200"/>
      <c r="H30" s="65"/>
      <c r="I30" s="83"/>
      <c r="J30" s="258" t="s">
        <v>42</v>
      </c>
      <c r="K30" s="217"/>
      <c r="L30" s="218"/>
      <c r="M30" s="198" t="s">
        <v>56</v>
      </c>
      <c r="N30" s="199"/>
      <c r="O30" s="199"/>
      <c r="P30" s="200"/>
    </row>
    <row r="31" spans="1:16" ht="24.75" customHeight="1" thickBot="1" x14ac:dyDescent="0.3">
      <c r="A31" s="261" t="s">
        <v>55</v>
      </c>
      <c r="B31" s="262"/>
      <c r="C31" s="263"/>
      <c r="D31" s="101" t="s">
        <v>57</v>
      </c>
      <c r="E31" s="69" t="s">
        <v>58</v>
      </c>
      <c r="F31" s="102" t="s">
        <v>59</v>
      </c>
      <c r="G31" s="103" t="s">
        <v>60</v>
      </c>
      <c r="H31" s="65"/>
      <c r="I31" s="83"/>
      <c r="J31" s="261" t="s">
        <v>55</v>
      </c>
      <c r="K31" s="262"/>
      <c r="L31" s="263"/>
      <c r="M31" s="123" t="s">
        <v>68</v>
      </c>
      <c r="N31" s="69" t="s">
        <v>58</v>
      </c>
      <c r="O31" s="102" t="s">
        <v>59</v>
      </c>
      <c r="P31" s="103" t="s">
        <v>60</v>
      </c>
    </row>
    <row r="32" spans="1:16" ht="24" customHeight="1" thickBot="1" x14ac:dyDescent="0.3">
      <c r="A32" s="264">
        <v>1</v>
      </c>
      <c r="B32" s="204"/>
      <c r="C32" s="205"/>
      <c r="D32" s="42">
        <v>2</v>
      </c>
      <c r="E32" s="43">
        <v>3</v>
      </c>
      <c r="F32" s="104">
        <v>4</v>
      </c>
      <c r="G32" s="105">
        <v>5</v>
      </c>
      <c r="H32" s="65"/>
      <c r="I32" s="83"/>
      <c r="J32" s="264">
        <v>1</v>
      </c>
      <c r="K32" s="204"/>
      <c r="L32" s="205"/>
      <c r="M32" s="42">
        <v>2</v>
      </c>
      <c r="N32" s="43">
        <v>3</v>
      </c>
      <c r="O32" s="104">
        <v>4</v>
      </c>
      <c r="P32" s="105">
        <v>5</v>
      </c>
    </row>
    <row r="33" spans="1:16" ht="24" customHeight="1" x14ac:dyDescent="0.25">
      <c r="A33" s="259" t="s">
        <v>43</v>
      </c>
      <c r="B33" s="260"/>
      <c r="C33" s="233"/>
      <c r="D33" s="146">
        <f>SUM(D34:D45)</f>
        <v>0</v>
      </c>
      <c r="E33" s="147">
        <f>SUM(E34:E45)</f>
        <v>0</v>
      </c>
      <c r="F33" s="147">
        <f>SUM(F34:F45)</f>
        <v>0</v>
      </c>
      <c r="G33" s="148">
        <f>SUM(G34:G45)</f>
        <v>0</v>
      </c>
      <c r="H33" s="65"/>
      <c r="I33" s="83"/>
      <c r="J33" s="259" t="s">
        <v>43</v>
      </c>
      <c r="K33" s="260"/>
      <c r="L33" s="233"/>
      <c r="M33" s="146">
        <f>SUM(M34:M45)</f>
        <v>0</v>
      </c>
      <c r="N33" s="147">
        <f>SUM(N34:N45)</f>
        <v>0</v>
      </c>
      <c r="O33" s="147">
        <f>SUM(O34:O45)</f>
        <v>0</v>
      </c>
      <c r="P33" s="148">
        <f>SUM(P34:P45)</f>
        <v>0</v>
      </c>
    </row>
    <row r="34" spans="1:16" ht="24" customHeight="1" x14ac:dyDescent="0.25">
      <c r="A34" s="256" t="s">
        <v>44</v>
      </c>
      <c r="B34" s="257"/>
      <c r="C34" s="191"/>
      <c r="D34" s="149">
        <f>E34+F34+G34</f>
        <v>0</v>
      </c>
      <c r="E34" s="150"/>
      <c r="F34" s="150"/>
      <c r="G34" s="151"/>
      <c r="H34" s="65"/>
      <c r="I34" s="83"/>
      <c r="J34" s="256" t="s">
        <v>44</v>
      </c>
      <c r="K34" s="257"/>
      <c r="L34" s="191"/>
      <c r="M34" s="149">
        <f>N34+O34+P34</f>
        <v>0</v>
      </c>
      <c r="N34" s="150"/>
      <c r="O34" s="150"/>
      <c r="P34" s="151"/>
    </row>
    <row r="35" spans="1:16" ht="24" customHeight="1" x14ac:dyDescent="0.25">
      <c r="A35" s="256" t="s">
        <v>45</v>
      </c>
      <c r="B35" s="257"/>
      <c r="C35" s="191"/>
      <c r="D35" s="149">
        <f t="shared" ref="D35:D45" si="1">E35+F35+G35</f>
        <v>0</v>
      </c>
      <c r="E35" s="150"/>
      <c r="F35" s="150"/>
      <c r="G35" s="151"/>
      <c r="H35" s="65"/>
      <c r="I35" s="83"/>
      <c r="J35" s="256" t="s">
        <v>45</v>
      </c>
      <c r="K35" s="257"/>
      <c r="L35" s="191"/>
      <c r="M35" s="149">
        <f t="shared" ref="M35:M45" si="2">N35+O35+P35</f>
        <v>0</v>
      </c>
      <c r="N35" s="150"/>
      <c r="O35" s="150"/>
      <c r="P35" s="151"/>
    </row>
    <row r="36" spans="1:16" ht="24" customHeight="1" x14ac:dyDescent="0.25">
      <c r="A36" s="256" t="s">
        <v>46</v>
      </c>
      <c r="B36" s="257"/>
      <c r="C36" s="191"/>
      <c r="D36" s="149">
        <f t="shared" si="1"/>
        <v>0</v>
      </c>
      <c r="E36" s="150"/>
      <c r="F36" s="150"/>
      <c r="G36" s="151"/>
      <c r="H36" s="65"/>
      <c r="I36" s="83"/>
      <c r="J36" s="256" t="s">
        <v>46</v>
      </c>
      <c r="K36" s="257"/>
      <c r="L36" s="191"/>
      <c r="M36" s="149">
        <f t="shared" si="2"/>
        <v>0</v>
      </c>
      <c r="N36" s="150"/>
      <c r="O36" s="150"/>
      <c r="P36" s="151"/>
    </row>
    <row r="37" spans="1:16" ht="24" customHeight="1" x14ac:dyDescent="0.25">
      <c r="A37" s="256" t="s">
        <v>47</v>
      </c>
      <c r="B37" s="257"/>
      <c r="C37" s="191"/>
      <c r="D37" s="149">
        <f t="shared" si="1"/>
        <v>0</v>
      </c>
      <c r="E37" s="150"/>
      <c r="F37" s="150"/>
      <c r="G37" s="151"/>
      <c r="H37" s="65"/>
      <c r="I37" s="83"/>
      <c r="J37" s="256" t="s">
        <v>47</v>
      </c>
      <c r="K37" s="257"/>
      <c r="L37" s="191"/>
      <c r="M37" s="149">
        <f t="shared" si="2"/>
        <v>0</v>
      </c>
      <c r="N37" s="150"/>
      <c r="O37" s="150"/>
      <c r="P37" s="151"/>
    </row>
    <row r="38" spans="1:16" ht="24" customHeight="1" x14ac:dyDescent="0.25">
      <c r="A38" s="256" t="s">
        <v>48</v>
      </c>
      <c r="B38" s="257"/>
      <c r="C38" s="191"/>
      <c r="D38" s="149">
        <f t="shared" si="1"/>
        <v>0</v>
      </c>
      <c r="E38" s="150"/>
      <c r="F38" s="150"/>
      <c r="G38" s="151"/>
      <c r="H38" s="65"/>
      <c r="I38" s="83"/>
      <c r="J38" s="256" t="s">
        <v>48</v>
      </c>
      <c r="K38" s="257"/>
      <c r="L38" s="191"/>
      <c r="M38" s="149">
        <f t="shared" si="2"/>
        <v>0</v>
      </c>
      <c r="N38" s="150"/>
      <c r="O38" s="150"/>
      <c r="P38" s="151"/>
    </row>
    <row r="39" spans="1:16" ht="24" customHeight="1" x14ac:dyDescent="0.25">
      <c r="A39" s="256" t="s">
        <v>49</v>
      </c>
      <c r="B39" s="257"/>
      <c r="C39" s="191"/>
      <c r="D39" s="149">
        <f t="shared" si="1"/>
        <v>0</v>
      </c>
      <c r="E39" s="150"/>
      <c r="F39" s="150"/>
      <c r="G39" s="151"/>
      <c r="H39" s="65"/>
      <c r="I39" s="83"/>
      <c r="J39" s="256" t="s">
        <v>49</v>
      </c>
      <c r="K39" s="257"/>
      <c r="L39" s="191"/>
      <c r="M39" s="149">
        <f t="shared" si="2"/>
        <v>0</v>
      </c>
      <c r="N39" s="150"/>
      <c r="O39" s="150"/>
      <c r="P39" s="151"/>
    </row>
    <row r="40" spans="1:16" ht="24" customHeight="1" x14ac:dyDescent="0.25">
      <c r="A40" s="256" t="s">
        <v>50</v>
      </c>
      <c r="B40" s="257"/>
      <c r="C40" s="191"/>
      <c r="D40" s="149">
        <f t="shared" si="1"/>
        <v>0</v>
      </c>
      <c r="E40" s="150"/>
      <c r="F40" s="150"/>
      <c r="G40" s="151"/>
      <c r="H40" s="65"/>
      <c r="I40" s="83"/>
      <c r="J40" s="256" t="s">
        <v>50</v>
      </c>
      <c r="K40" s="257"/>
      <c r="L40" s="191"/>
      <c r="M40" s="149">
        <f t="shared" si="2"/>
        <v>0</v>
      </c>
      <c r="N40" s="150"/>
      <c r="O40" s="150"/>
      <c r="P40" s="151"/>
    </row>
    <row r="41" spans="1:16" ht="24" customHeight="1" x14ac:dyDescent="0.25">
      <c r="A41" s="256" t="s">
        <v>51</v>
      </c>
      <c r="B41" s="257"/>
      <c r="C41" s="191"/>
      <c r="D41" s="149">
        <f t="shared" si="1"/>
        <v>0</v>
      </c>
      <c r="E41" s="150"/>
      <c r="F41" s="150"/>
      <c r="G41" s="151"/>
      <c r="H41" s="65"/>
      <c r="I41" s="83"/>
      <c r="J41" s="256" t="s">
        <v>51</v>
      </c>
      <c r="K41" s="257"/>
      <c r="L41" s="191"/>
      <c r="M41" s="149">
        <f t="shared" si="2"/>
        <v>0</v>
      </c>
      <c r="N41" s="150"/>
      <c r="O41" s="150"/>
      <c r="P41" s="151"/>
    </row>
    <row r="42" spans="1:16" ht="24" customHeight="1" x14ac:dyDescent="0.25">
      <c r="A42" s="256" t="s">
        <v>52</v>
      </c>
      <c r="B42" s="257"/>
      <c r="C42" s="191"/>
      <c r="D42" s="149">
        <f t="shared" si="1"/>
        <v>0</v>
      </c>
      <c r="E42" s="150"/>
      <c r="F42" s="150"/>
      <c r="G42" s="151"/>
      <c r="H42" s="65"/>
      <c r="I42" s="83"/>
      <c r="J42" s="256" t="s">
        <v>52</v>
      </c>
      <c r="K42" s="257"/>
      <c r="L42" s="191"/>
      <c r="M42" s="149">
        <f t="shared" si="2"/>
        <v>0</v>
      </c>
      <c r="N42" s="150"/>
      <c r="O42" s="150"/>
      <c r="P42" s="151"/>
    </row>
    <row r="43" spans="1:16" ht="24.75" customHeight="1" x14ac:dyDescent="0.25">
      <c r="A43" s="237" t="s">
        <v>79</v>
      </c>
      <c r="B43" s="267"/>
      <c r="C43" s="239"/>
      <c r="D43" s="149">
        <f t="shared" si="1"/>
        <v>0</v>
      </c>
      <c r="E43" s="150"/>
      <c r="F43" s="150"/>
      <c r="G43" s="151"/>
      <c r="H43" s="65"/>
      <c r="I43" s="83"/>
      <c r="J43" s="237" t="s">
        <v>79</v>
      </c>
      <c r="K43" s="267"/>
      <c r="L43" s="239"/>
      <c r="M43" s="149">
        <f t="shared" si="2"/>
        <v>0</v>
      </c>
      <c r="N43" s="150"/>
      <c r="O43" s="150"/>
      <c r="P43" s="151"/>
    </row>
    <row r="44" spans="1:16" ht="24" customHeight="1" x14ac:dyDescent="0.25">
      <c r="A44" s="256" t="s">
        <v>53</v>
      </c>
      <c r="B44" s="257"/>
      <c r="C44" s="191"/>
      <c r="D44" s="149">
        <f t="shared" si="1"/>
        <v>0</v>
      </c>
      <c r="E44" s="150"/>
      <c r="F44" s="150"/>
      <c r="G44" s="151"/>
      <c r="H44" s="65"/>
      <c r="I44" s="83"/>
      <c r="J44" s="256" t="s">
        <v>53</v>
      </c>
      <c r="K44" s="257"/>
      <c r="L44" s="191"/>
      <c r="M44" s="149">
        <f t="shared" si="2"/>
        <v>0</v>
      </c>
      <c r="N44" s="150"/>
      <c r="O44" s="150"/>
      <c r="P44" s="151"/>
    </row>
    <row r="45" spans="1:16" ht="24" customHeight="1" thickBot="1" x14ac:dyDescent="0.3">
      <c r="A45" s="268" t="s">
        <v>54</v>
      </c>
      <c r="B45" s="269"/>
      <c r="C45" s="224"/>
      <c r="D45" s="152">
        <f t="shared" si="1"/>
        <v>0</v>
      </c>
      <c r="E45" s="153"/>
      <c r="F45" s="153"/>
      <c r="G45" s="154"/>
      <c r="H45" s="65"/>
      <c r="I45" s="83"/>
      <c r="J45" s="268" t="s">
        <v>54</v>
      </c>
      <c r="K45" s="269"/>
      <c r="L45" s="224"/>
      <c r="M45" s="152">
        <f t="shared" si="2"/>
        <v>0</v>
      </c>
      <c r="N45" s="153"/>
      <c r="O45" s="153"/>
      <c r="P45" s="154"/>
    </row>
    <row r="46" spans="1:16" ht="15.75" customHeight="1" x14ac:dyDescent="0.25">
      <c r="A46" s="270"/>
      <c r="B46" s="271"/>
      <c r="C46" s="61"/>
      <c r="D46" s="61"/>
      <c r="E46" s="61"/>
      <c r="F46" s="92"/>
      <c r="G46" s="93"/>
      <c r="H46" s="65"/>
      <c r="I46" s="65"/>
      <c r="J46" s="92"/>
      <c r="K46" s="92"/>
      <c r="L46" s="41"/>
      <c r="M46" s="41"/>
      <c r="O46" s="56"/>
      <c r="P46" s="56"/>
    </row>
    <row r="47" spans="1:16" ht="15.6" x14ac:dyDescent="0.3">
      <c r="A47" s="40" t="s">
        <v>107</v>
      </c>
      <c r="B47" s="61"/>
      <c r="C47" s="61"/>
      <c r="D47" s="61"/>
      <c r="E47" s="61"/>
      <c r="F47" s="65"/>
      <c r="G47" s="66"/>
      <c r="J47" s="84" t="s">
        <v>108</v>
      </c>
      <c r="K47" s="61"/>
      <c r="L47" s="61"/>
      <c r="M47" s="61"/>
      <c r="N47" s="61"/>
      <c r="O47" s="65"/>
      <c r="P47" s="66"/>
    </row>
    <row r="48" spans="1:16" ht="15.6" x14ac:dyDescent="0.3">
      <c r="A48" s="73" t="s">
        <v>106</v>
      </c>
      <c r="B48" s="61"/>
      <c r="C48" s="61"/>
      <c r="D48" s="61"/>
      <c r="E48" s="61"/>
      <c r="F48" s="65"/>
      <c r="G48" s="66"/>
      <c r="J48" s="71" t="s">
        <v>106</v>
      </c>
      <c r="K48" s="61"/>
      <c r="L48" s="61"/>
      <c r="M48" s="61"/>
      <c r="N48" s="61"/>
      <c r="O48" s="65"/>
      <c r="P48" s="66"/>
    </row>
    <row r="49" spans="1:16" ht="13.8" thickBot="1" x14ac:dyDescent="0.3">
      <c r="A49" s="64"/>
      <c r="B49" s="61"/>
      <c r="C49" s="61"/>
      <c r="D49" s="61"/>
      <c r="E49" s="61"/>
      <c r="F49" s="90"/>
      <c r="G49" s="94"/>
      <c r="J49" s="98"/>
      <c r="K49" s="67"/>
      <c r="L49" s="61"/>
      <c r="M49" s="61"/>
      <c r="N49" s="61"/>
      <c r="O49" s="90"/>
      <c r="P49" s="94"/>
    </row>
    <row r="50" spans="1:16" ht="23.25" customHeight="1" x14ac:dyDescent="0.25">
      <c r="A50" s="258" t="s">
        <v>80</v>
      </c>
      <c r="B50" s="217"/>
      <c r="C50" s="218"/>
      <c r="D50" s="198" t="s">
        <v>56</v>
      </c>
      <c r="E50" s="199"/>
      <c r="F50" s="199"/>
      <c r="G50" s="200"/>
      <c r="J50" s="258" t="s">
        <v>80</v>
      </c>
      <c r="K50" s="217"/>
      <c r="L50" s="218"/>
      <c r="M50" s="198" t="s">
        <v>56</v>
      </c>
      <c r="N50" s="199"/>
      <c r="O50" s="199"/>
      <c r="P50" s="200"/>
    </row>
    <row r="51" spans="1:16" ht="25.5" customHeight="1" thickBot="1" x14ac:dyDescent="0.3">
      <c r="A51" s="261" t="s">
        <v>55</v>
      </c>
      <c r="B51" s="262"/>
      <c r="C51" s="263"/>
      <c r="D51" s="101" t="s">
        <v>57</v>
      </c>
      <c r="E51" s="69" t="s">
        <v>58</v>
      </c>
      <c r="F51" s="102" t="s">
        <v>59</v>
      </c>
      <c r="G51" s="103" t="s">
        <v>60</v>
      </c>
      <c r="J51" s="261" t="s">
        <v>55</v>
      </c>
      <c r="K51" s="262"/>
      <c r="L51" s="263"/>
      <c r="M51" s="123" t="s">
        <v>68</v>
      </c>
      <c r="N51" s="69" t="s">
        <v>58</v>
      </c>
      <c r="O51" s="102" t="s">
        <v>59</v>
      </c>
      <c r="P51" s="103" t="s">
        <v>60</v>
      </c>
    </row>
    <row r="52" spans="1:16" ht="23.25" customHeight="1" thickBot="1" x14ac:dyDescent="0.3">
      <c r="A52" s="264">
        <v>1</v>
      </c>
      <c r="B52" s="204"/>
      <c r="C52" s="205"/>
      <c r="D52" s="42">
        <v>2</v>
      </c>
      <c r="E52" s="43">
        <v>3</v>
      </c>
      <c r="F52" s="104">
        <v>4</v>
      </c>
      <c r="G52" s="105">
        <v>5</v>
      </c>
      <c r="J52" s="264">
        <v>1</v>
      </c>
      <c r="K52" s="204"/>
      <c r="L52" s="205"/>
      <c r="M52" s="42">
        <v>2</v>
      </c>
      <c r="N52" s="43">
        <v>3</v>
      </c>
      <c r="O52" s="104">
        <v>4</v>
      </c>
      <c r="P52" s="105">
        <v>5</v>
      </c>
    </row>
    <row r="53" spans="1:16" ht="23.25" customHeight="1" x14ac:dyDescent="0.25">
      <c r="A53" s="259" t="s">
        <v>43</v>
      </c>
      <c r="B53" s="260"/>
      <c r="C53" s="233"/>
      <c r="D53" s="146">
        <f>SUM(D54:D65)</f>
        <v>0</v>
      </c>
      <c r="E53" s="147">
        <f>SUM(E54:E65)</f>
        <v>0</v>
      </c>
      <c r="F53" s="147">
        <f>SUM(F54:F65)</f>
        <v>0</v>
      </c>
      <c r="G53" s="148">
        <f>SUM(G54:G65)</f>
        <v>0</v>
      </c>
      <c r="J53" s="259" t="s">
        <v>43</v>
      </c>
      <c r="K53" s="260"/>
      <c r="L53" s="233"/>
      <c r="M53" s="146">
        <f>SUM(M54:M65)</f>
        <v>0</v>
      </c>
      <c r="N53" s="147">
        <f>SUM(N54:N65)</f>
        <v>0</v>
      </c>
      <c r="O53" s="147">
        <f>SUM(O54:O65)</f>
        <v>0</v>
      </c>
      <c r="P53" s="148">
        <f>SUM(P54:P65)</f>
        <v>0</v>
      </c>
    </row>
    <row r="54" spans="1:16" ht="23.25" customHeight="1" x14ac:dyDescent="0.25">
      <c r="A54" s="256" t="s">
        <v>44</v>
      </c>
      <c r="B54" s="257"/>
      <c r="C54" s="191"/>
      <c r="D54" s="149">
        <f>E54+F54+G54</f>
        <v>0</v>
      </c>
      <c r="E54" s="150"/>
      <c r="F54" s="150"/>
      <c r="G54" s="151"/>
      <c r="J54" s="256" t="s">
        <v>44</v>
      </c>
      <c r="K54" s="257"/>
      <c r="L54" s="191"/>
      <c r="M54" s="149">
        <f>N54+O54+P54</f>
        <v>0</v>
      </c>
      <c r="N54" s="150"/>
      <c r="O54" s="150"/>
      <c r="P54" s="151"/>
    </row>
    <row r="55" spans="1:16" ht="23.25" customHeight="1" x14ac:dyDescent="0.25">
      <c r="A55" s="256" t="s">
        <v>45</v>
      </c>
      <c r="B55" s="257"/>
      <c r="C55" s="191"/>
      <c r="D55" s="149">
        <f t="shared" ref="D55:D65" si="3">E55+F55+G55</f>
        <v>0</v>
      </c>
      <c r="E55" s="150"/>
      <c r="F55" s="150"/>
      <c r="G55" s="151"/>
      <c r="J55" s="256" t="s">
        <v>45</v>
      </c>
      <c r="K55" s="257"/>
      <c r="L55" s="191"/>
      <c r="M55" s="149">
        <f t="shared" ref="M55:M65" si="4">N55+O55+P55</f>
        <v>0</v>
      </c>
      <c r="N55" s="150"/>
      <c r="O55" s="150"/>
      <c r="P55" s="151"/>
    </row>
    <row r="56" spans="1:16" ht="23.25" customHeight="1" x14ac:dyDescent="0.25">
      <c r="A56" s="256" t="s">
        <v>46</v>
      </c>
      <c r="B56" s="257"/>
      <c r="C56" s="191"/>
      <c r="D56" s="149">
        <f t="shared" si="3"/>
        <v>0</v>
      </c>
      <c r="E56" s="150"/>
      <c r="F56" s="150"/>
      <c r="G56" s="151"/>
      <c r="J56" s="256" t="s">
        <v>46</v>
      </c>
      <c r="K56" s="257"/>
      <c r="L56" s="191"/>
      <c r="M56" s="149">
        <f t="shared" si="4"/>
        <v>0</v>
      </c>
      <c r="N56" s="150"/>
      <c r="O56" s="150"/>
      <c r="P56" s="151"/>
    </row>
    <row r="57" spans="1:16" ht="23.25" customHeight="1" x14ac:dyDescent="0.25">
      <c r="A57" s="256" t="s">
        <v>47</v>
      </c>
      <c r="B57" s="257"/>
      <c r="C57" s="191"/>
      <c r="D57" s="149">
        <f t="shared" si="3"/>
        <v>0</v>
      </c>
      <c r="E57" s="150"/>
      <c r="F57" s="150"/>
      <c r="G57" s="151"/>
      <c r="J57" s="256" t="s">
        <v>47</v>
      </c>
      <c r="K57" s="257"/>
      <c r="L57" s="191"/>
      <c r="M57" s="149">
        <f t="shared" si="4"/>
        <v>0</v>
      </c>
      <c r="N57" s="150"/>
      <c r="O57" s="150"/>
      <c r="P57" s="151"/>
    </row>
    <row r="58" spans="1:16" ht="23.25" customHeight="1" x14ac:dyDescent="0.25">
      <c r="A58" s="256" t="s">
        <v>48</v>
      </c>
      <c r="B58" s="257"/>
      <c r="C58" s="191"/>
      <c r="D58" s="149">
        <f t="shared" si="3"/>
        <v>0</v>
      </c>
      <c r="E58" s="150"/>
      <c r="F58" s="150"/>
      <c r="G58" s="151"/>
      <c r="J58" s="256" t="s">
        <v>48</v>
      </c>
      <c r="K58" s="257"/>
      <c r="L58" s="191"/>
      <c r="M58" s="149">
        <f t="shared" si="4"/>
        <v>0</v>
      </c>
      <c r="N58" s="150"/>
      <c r="O58" s="150"/>
      <c r="P58" s="151"/>
    </row>
    <row r="59" spans="1:16" ht="23.25" customHeight="1" x14ac:dyDescent="0.25">
      <c r="A59" s="256" t="s">
        <v>49</v>
      </c>
      <c r="B59" s="257"/>
      <c r="C59" s="191"/>
      <c r="D59" s="149">
        <f t="shared" si="3"/>
        <v>0</v>
      </c>
      <c r="E59" s="150"/>
      <c r="F59" s="150"/>
      <c r="G59" s="151"/>
      <c r="J59" s="256" t="s">
        <v>49</v>
      </c>
      <c r="K59" s="257"/>
      <c r="L59" s="191"/>
      <c r="M59" s="149">
        <f t="shared" si="4"/>
        <v>0</v>
      </c>
      <c r="N59" s="150"/>
      <c r="O59" s="150"/>
      <c r="P59" s="151"/>
    </row>
    <row r="60" spans="1:16" ht="23.25" customHeight="1" x14ac:dyDescent="0.25">
      <c r="A60" s="256" t="s">
        <v>50</v>
      </c>
      <c r="B60" s="257"/>
      <c r="C60" s="191"/>
      <c r="D60" s="149">
        <f t="shared" si="3"/>
        <v>0</v>
      </c>
      <c r="E60" s="150"/>
      <c r="F60" s="150"/>
      <c r="G60" s="151"/>
      <c r="J60" s="256" t="s">
        <v>50</v>
      </c>
      <c r="K60" s="257"/>
      <c r="L60" s="191"/>
      <c r="M60" s="149">
        <f t="shared" si="4"/>
        <v>0</v>
      </c>
      <c r="N60" s="150"/>
      <c r="O60" s="150"/>
      <c r="P60" s="151"/>
    </row>
    <row r="61" spans="1:16" ht="23.25" customHeight="1" x14ac:dyDescent="0.25">
      <c r="A61" s="256" t="s">
        <v>51</v>
      </c>
      <c r="B61" s="257"/>
      <c r="C61" s="191"/>
      <c r="D61" s="149">
        <f t="shared" si="3"/>
        <v>0</v>
      </c>
      <c r="E61" s="150"/>
      <c r="F61" s="150"/>
      <c r="G61" s="151"/>
      <c r="J61" s="256" t="s">
        <v>51</v>
      </c>
      <c r="K61" s="257"/>
      <c r="L61" s="191"/>
      <c r="M61" s="149">
        <f t="shared" si="4"/>
        <v>0</v>
      </c>
      <c r="N61" s="150"/>
      <c r="O61" s="150"/>
      <c r="P61" s="151"/>
    </row>
    <row r="62" spans="1:16" ht="23.25" customHeight="1" x14ac:dyDescent="0.25">
      <c r="A62" s="256" t="s">
        <v>52</v>
      </c>
      <c r="B62" s="257"/>
      <c r="C62" s="191"/>
      <c r="D62" s="149">
        <f t="shared" si="3"/>
        <v>0</v>
      </c>
      <c r="E62" s="150"/>
      <c r="F62" s="150"/>
      <c r="G62" s="151"/>
      <c r="J62" s="256" t="s">
        <v>52</v>
      </c>
      <c r="K62" s="257"/>
      <c r="L62" s="191"/>
      <c r="M62" s="149">
        <f t="shared" si="4"/>
        <v>0</v>
      </c>
      <c r="N62" s="150"/>
      <c r="O62" s="150"/>
      <c r="P62" s="151"/>
    </row>
    <row r="63" spans="1:16" ht="25.5" customHeight="1" x14ac:dyDescent="0.25">
      <c r="A63" s="237" t="s">
        <v>79</v>
      </c>
      <c r="B63" s="267"/>
      <c r="C63" s="239"/>
      <c r="D63" s="149">
        <f t="shared" si="3"/>
        <v>0</v>
      </c>
      <c r="E63" s="150"/>
      <c r="F63" s="150"/>
      <c r="G63" s="151"/>
      <c r="J63" s="237" t="s">
        <v>79</v>
      </c>
      <c r="K63" s="267"/>
      <c r="L63" s="239"/>
      <c r="M63" s="149">
        <f t="shared" si="4"/>
        <v>0</v>
      </c>
      <c r="N63" s="150"/>
      <c r="O63" s="150"/>
      <c r="P63" s="151"/>
    </row>
    <row r="64" spans="1:16" ht="23.25" customHeight="1" x14ac:dyDescent="0.25">
      <c r="A64" s="256" t="s">
        <v>53</v>
      </c>
      <c r="B64" s="257"/>
      <c r="C64" s="191"/>
      <c r="D64" s="149">
        <f t="shared" si="3"/>
        <v>0</v>
      </c>
      <c r="E64" s="150"/>
      <c r="F64" s="150"/>
      <c r="G64" s="151"/>
      <c r="J64" s="256" t="s">
        <v>53</v>
      </c>
      <c r="K64" s="257"/>
      <c r="L64" s="191"/>
      <c r="M64" s="149">
        <f t="shared" si="4"/>
        <v>0</v>
      </c>
      <c r="N64" s="150"/>
      <c r="O64" s="150"/>
      <c r="P64" s="151"/>
    </row>
    <row r="65" spans="1:16" ht="23.25" customHeight="1" thickBot="1" x14ac:dyDescent="0.3">
      <c r="A65" s="268" t="s">
        <v>54</v>
      </c>
      <c r="B65" s="269"/>
      <c r="C65" s="224"/>
      <c r="D65" s="152">
        <f t="shared" si="3"/>
        <v>0</v>
      </c>
      <c r="E65" s="153"/>
      <c r="F65" s="153"/>
      <c r="G65" s="154"/>
      <c r="J65" s="268" t="s">
        <v>54</v>
      </c>
      <c r="K65" s="269"/>
      <c r="L65" s="224"/>
      <c r="M65" s="152">
        <f t="shared" si="4"/>
        <v>0</v>
      </c>
      <c r="N65" s="153"/>
      <c r="O65" s="153"/>
      <c r="P65" s="154"/>
    </row>
    <row r="72" spans="1:16" s="30" customFormat="1" ht="12.75" customHeight="1" x14ac:dyDescent="0.25">
      <c r="A72" s="133"/>
      <c r="E72" s="133"/>
      <c r="H72" s="143"/>
      <c r="K72" s="133"/>
    </row>
    <row r="73" spans="1:16" s="30" customFormat="1" ht="6" customHeight="1" x14ac:dyDescent="0.25">
      <c r="A73" s="30" t="s">
        <v>28</v>
      </c>
      <c r="E73" s="30" t="s">
        <v>29</v>
      </c>
      <c r="H73" s="30" t="s">
        <v>29</v>
      </c>
      <c r="K73" s="30" t="s">
        <v>30</v>
      </c>
    </row>
    <row r="74" spans="1:16" s="30" customFormat="1" x14ac:dyDescent="0.25">
      <c r="A74" s="30" t="s">
        <v>31</v>
      </c>
      <c r="E74" s="30" t="s">
        <v>32</v>
      </c>
      <c r="H74" s="30" t="s">
        <v>33</v>
      </c>
      <c r="K74" s="30" t="s">
        <v>97</v>
      </c>
    </row>
    <row r="75" spans="1:16" x14ac:dyDescent="0.25">
      <c r="A75" s="186" t="s">
        <v>95</v>
      </c>
    </row>
  </sheetData>
  <sheetProtection password="DD50" sheet="1" objects="1" scenarios="1" formatCells="0" formatColumns="0"/>
  <mergeCells count="91">
    <mergeCell ref="A40:C40"/>
    <mergeCell ref="D30:G30"/>
    <mergeCell ref="F16:F17"/>
    <mergeCell ref="G16:G17"/>
    <mergeCell ref="A15:B17"/>
    <mergeCell ref="C15:I15"/>
    <mergeCell ref="C16:C17"/>
    <mergeCell ref="D16:D17"/>
    <mergeCell ref="E16:E17"/>
    <mergeCell ref="H16:H17"/>
    <mergeCell ref="I16:I17"/>
    <mergeCell ref="A38:C38"/>
    <mergeCell ref="A39:C39"/>
    <mergeCell ref="A32:C32"/>
    <mergeCell ref="A30:C30"/>
    <mergeCell ref="A31:C31"/>
    <mergeCell ref="A41:C41"/>
    <mergeCell ref="A42:C42"/>
    <mergeCell ref="A43:C43"/>
    <mergeCell ref="A44:C44"/>
    <mergeCell ref="A45:C45"/>
    <mergeCell ref="J52:L52"/>
    <mergeCell ref="A46:B46"/>
    <mergeCell ref="A51:C51"/>
    <mergeCell ref="A50:C50"/>
    <mergeCell ref="D50:G50"/>
    <mergeCell ref="A52:C52"/>
    <mergeCell ref="A65:C65"/>
    <mergeCell ref="J63:L63"/>
    <mergeCell ref="J64:L64"/>
    <mergeCell ref="J65:L65"/>
    <mergeCell ref="A64:C64"/>
    <mergeCell ref="A63:C63"/>
    <mergeCell ref="M50:P50"/>
    <mergeCell ref="J51:L51"/>
    <mergeCell ref="J36:L36"/>
    <mergeCell ref="J42:L42"/>
    <mergeCell ref="J43:L43"/>
    <mergeCell ref="J41:L41"/>
    <mergeCell ref="J37:L37"/>
    <mergeCell ref="J38:L38"/>
    <mergeCell ref="J39:L39"/>
    <mergeCell ref="J40:L40"/>
    <mergeCell ref="J44:L44"/>
    <mergeCell ref="J45:L45"/>
    <mergeCell ref="J50:L50"/>
    <mergeCell ref="A53:C53"/>
    <mergeCell ref="A58:C58"/>
    <mergeCell ref="J53:L53"/>
    <mergeCell ref="A61:C61"/>
    <mergeCell ref="J54:L54"/>
    <mergeCell ref="A54:C54"/>
    <mergeCell ref="J58:L58"/>
    <mergeCell ref="J59:L59"/>
    <mergeCell ref="J60:L60"/>
    <mergeCell ref="J61:L61"/>
    <mergeCell ref="A62:C62"/>
    <mergeCell ref="A55:C55"/>
    <mergeCell ref="A56:C56"/>
    <mergeCell ref="A57:C57"/>
    <mergeCell ref="J56:L56"/>
    <mergeCell ref="J57:L57"/>
    <mergeCell ref="J55:L55"/>
    <mergeCell ref="A60:C60"/>
    <mergeCell ref="A59:C59"/>
    <mergeCell ref="J62:L62"/>
    <mergeCell ref="A34:C34"/>
    <mergeCell ref="A33:C33"/>
    <mergeCell ref="A37:C37"/>
    <mergeCell ref="A36:C36"/>
    <mergeCell ref="A3:B3"/>
    <mergeCell ref="A6:B6"/>
    <mergeCell ref="A8:B8"/>
    <mergeCell ref="C10:E10"/>
    <mergeCell ref="C11:E11"/>
    <mergeCell ref="N4:Q7"/>
    <mergeCell ref="C9:E9"/>
    <mergeCell ref="A35:C35"/>
    <mergeCell ref="A23:B23"/>
    <mergeCell ref="A20:B20"/>
    <mergeCell ref="A21:B21"/>
    <mergeCell ref="A22:B22"/>
    <mergeCell ref="J30:L30"/>
    <mergeCell ref="J33:L33"/>
    <mergeCell ref="J34:L34"/>
    <mergeCell ref="J35:L35"/>
    <mergeCell ref="M30:P30"/>
    <mergeCell ref="J31:L31"/>
    <mergeCell ref="J32:L32"/>
    <mergeCell ref="A18:B18"/>
    <mergeCell ref="A19:B19"/>
  </mergeCells>
  <phoneticPr fontId="0" type="noConversion"/>
  <dataValidations count="4">
    <dataValidation type="custom" allowBlank="1" showInputMessage="1" showErrorMessage="1" error="Wprowadziłeś nieprawidłowo numer kwartału" sqref="H8" xr:uid="{00000000-0002-0000-0200-000000000000}">
      <formula1>IF(K8=(2006),OR(H8=3,H8=4),IF(AND(K8&gt;2006,K8&lt;2011),OR(H8=1,H8=2,H8=3,H8=4),FALSE))</formula1>
    </dataValidation>
    <dataValidation type="textLength" allowBlank="1" showInputMessage="1" showErrorMessage="1" error="nr REGON musi miec 9 znaków" sqref="A8:B8" xr:uid="{00000000-0002-0000-0200-000001000000}">
      <formula1>9</formula1>
      <formula2>9</formula2>
    </dataValidation>
    <dataValidation type="textLength" allowBlank="1" showInputMessage="1" showErrorMessage="1" sqref="C8" xr:uid="{00000000-0002-0000-0200-000002000000}">
      <formula1>5</formula1>
      <formula2>5</formula2>
    </dataValidation>
    <dataValidation type="list" showInputMessage="1" showErrorMessage="1" error="Wprowadziłeś nieprawidłowo numer roku." sqref="K8" xr:uid="{00000000-0002-0000-0200-000003000000}">
      <formula1>"2021,2022,2023,2024,2025,2026,2027"</formula1>
    </dataValidation>
  </dataValidations>
  <pageMargins left="0.75" right="0.75" top="1" bottom="1" header="0.5" footer="0.5"/>
  <pageSetup paperSize="9" scale="43" fitToHeight="0" orientation="landscape" r:id="rId1"/>
  <headerFooter alignWithMargins="0"/>
  <rowBreaks count="1" manualBreakCount="1">
    <brk id="23" max="17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17" r:id="rId4" name="Group Box 21">
              <controlPr defaultSize="0" autoFill="0" autoPict="0">
                <anchor moveWithCells="1">
                  <from>
                    <xdr:col>3</xdr:col>
                    <xdr:colOff>30480</xdr:colOff>
                    <xdr:row>4</xdr:row>
                    <xdr:rowOff>121920</xdr:rowOff>
                  </from>
                  <to>
                    <xdr:col>11</xdr:col>
                    <xdr:colOff>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8" r:id="rId5" name="SPZ">
              <controlPr defaultSize="0" autoFill="0" autoLine="0" autoPict="0">
                <anchor moveWithCells="1">
                  <from>
                    <xdr:col>3</xdr:col>
                    <xdr:colOff>30480</xdr:colOff>
                    <xdr:row>5</xdr:row>
                    <xdr:rowOff>30480</xdr:rowOff>
                  </from>
                  <to>
                    <xdr:col>5</xdr:col>
                    <xdr:colOff>68580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9" r:id="rId6" name="SPL">
              <controlPr defaultSize="0" autoFill="0" autoLine="0" autoPict="0">
                <anchor moveWithCells="1">
                  <from>
                    <xdr:col>5</xdr:col>
                    <xdr:colOff>922020</xdr:colOff>
                    <xdr:row>5</xdr:row>
                    <xdr:rowOff>38100</xdr:rowOff>
                  </from>
                  <to>
                    <xdr:col>7</xdr:col>
                    <xdr:colOff>762000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0" r:id="rId7" name="SPJ">
              <controlPr defaultSize="0" autoFill="0" autoLine="0" autoPict="0">
                <anchor moveWithCells="1">
                  <from>
                    <xdr:col>9</xdr:col>
                    <xdr:colOff>83820</xdr:colOff>
                    <xdr:row>5</xdr:row>
                    <xdr:rowOff>30480</xdr:rowOff>
                  </from>
                  <to>
                    <xdr:col>10</xdr:col>
                    <xdr:colOff>990600</xdr:colOff>
                    <xdr:row>5</xdr:row>
                    <xdr:rowOff>259080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Arkusz8"/>
  <dimension ref="A1:U75"/>
  <sheetViews>
    <sheetView zoomScaleNormal="100" workbookViewId="0"/>
  </sheetViews>
  <sheetFormatPr defaultRowHeight="13.2" x14ac:dyDescent="0.25"/>
  <cols>
    <col min="1" max="1" width="15.33203125" customWidth="1"/>
    <col min="2" max="2" width="14.109375" customWidth="1"/>
    <col min="3" max="3" width="15.6640625" customWidth="1"/>
    <col min="4" max="11" width="14.6640625" customWidth="1"/>
    <col min="12" max="13" width="16" customWidth="1"/>
    <col min="14" max="18" width="14.6640625" customWidth="1"/>
    <col min="21" max="21" width="0" hidden="1" customWidth="1"/>
  </cols>
  <sheetData>
    <row r="1" spans="1:21" ht="13.8" thickBot="1" x14ac:dyDescent="0.3">
      <c r="A1" s="127"/>
      <c r="B1" s="34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28"/>
      <c r="Q1" s="10"/>
      <c r="R1" s="129"/>
      <c r="U1" s="30"/>
    </row>
    <row r="2" spans="1:21" x14ac:dyDescent="0.25">
      <c r="A2" s="25" t="s">
        <v>21</v>
      </c>
      <c r="B2" s="25"/>
      <c r="C2" s="6"/>
      <c r="E2" s="1"/>
      <c r="F2" s="1" t="s">
        <v>35</v>
      </c>
      <c r="L2" s="4"/>
      <c r="M2" s="7"/>
      <c r="N2" s="4"/>
      <c r="O2" s="4"/>
      <c r="P2" s="29"/>
      <c r="Q2" s="4"/>
      <c r="R2" s="7"/>
      <c r="U2" s="57">
        <f>MAXA('20-państw.szk.wyż.:90-agencja wykonawcza'!U1)</f>
        <v>0</v>
      </c>
    </row>
    <row r="3" spans="1:21" ht="47.25" customHeight="1" x14ac:dyDescent="0.25">
      <c r="A3" s="265"/>
      <c r="B3" s="210"/>
      <c r="C3" s="5"/>
      <c r="G3" s="1" t="s">
        <v>36</v>
      </c>
      <c r="L3" s="2"/>
      <c r="M3" s="8"/>
      <c r="N3" s="2" t="s">
        <v>37</v>
      </c>
      <c r="O3" s="2"/>
      <c r="P3" s="2"/>
      <c r="Q3" s="2"/>
      <c r="R3" s="8"/>
    </row>
    <row r="4" spans="1:21" ht="18" customHeight="1" x14ac:dyDescent="0.25">
      <c r="A4" s="120"/>
      <c r="B4" s="121"/>
      <c r="C4" s="100"/>
      <c r="E4" s="17"/>
      <c r="F4" s="17"/>
      <c r="G4" s="187" t="s">
        <v>99</v>
      </c>
      <c r="L4" s="2"/>
      <c r="M4" s="135"/>
      <c r="N4" s="192"/>
      <c r="O4" s="193"/>
      <c r="P4" s="193"/>
      <c r="Q4" s="193"/>
      <c r="R4" s="8"/>
    </row>
    <row r="5" spans="1:21" ht="15" customHeight="1" x14ac:dyDescent="0.25">
      <c r="A5" s="5" t="s">
        <v>22</v>
      </c>
      <c r="C5" s="5"/>
      <c r="L5" s="2"/>
      <c r="M5" s="135"/>
      <c r="N5" s="193"/>
      <c r="O5" s="193"/>
      <c r="P5" s="193"/>
      <c r="Q5" s="193"/>
      <c r="R5" s="8"/>
    </row>
    <row r="6" spans="1:21" ht="27.75" customHeight="1" thickBot="1" x14ac:dyDescent="0.3">
      <c r="A6" s="211"/>
      <c r="B6" s="266"/>
      <c r="C6" s="31"/>
      <c r="D6" s="31"/>
      <c r="E6" s="17"/>
      <c r="L6" s="2"/>
      <c r="M6" s="135"/>
      <c r="N6" s="193"/>
      <c r="O6" s="193"/>
      <c r="P6" s="193"/>
      <c r="Q6" s="193"/>
      <c r="R6" s="8"/>
    </row>
    <row r="7" spans="1:21" ht="15" customHeight="1" x14ac:dyDescent="0.25">
      <c r="A7" s="25" t="s">
        <v>1</v>
      </c>
      <c r="B7" s="55"/>
      <c r="C7" s="132" t="s">
        <v>70</v>
      </c>
      <c r="L7" s="2"/>
      <c r="M7" s="135"/>
      <c r="N7" s="193"/>
      <c r="O7" s="193"/>
      <c r="P7" s="193"/>
      <c r="Q7" s="193"/>
      <c r="R7" s="8"/>
    </row>
    <row r="8" spans="1:21" ht="16.5" customHeight="1" thickBot="1" x14ac:dyDescent="0.3">
      <c r="A8" s="213" t="s">
        <v>350</v>
      </c>
      <c r="B8" s="214"/>
      <c r="C8" s="125">
        <v>0</v>
      </c>
      <c r="D8" s="3"/>
      <c r="E8" s="23"/>
      <c r="F8" s="23" t="s">
        <v>34</v>
      </c>
      <c r="G8" s="23"/>
      <c r="H8" s="144">
        <v>4</v>
      </c>
      <c r="I8" s="24" t="s">
        <v>10</v>
      </c>
      <c r="J8" s="39" t="s">
        <v>0</v>
      </c>
      <c r="K8" s="33">
        <v>2022</v>
      </c>
      <c r="L8" s="136"/>
      <c r="M8" s="11"/>
      <c r="N8" s="2"/>
      <c r="O8" s="2"/>
      <c r="P8" s="2"/>
      <c r="Q8" s="2"/>
      <c r="R8" s="8"/>
    </row>
    <row r="9" spans="1:21" x14ac:dyDescent="0.25">
      <c r="A9" s="15" t="s">
        <v>2</v>
      </c>
      <c r="B9" s="36"/>
      <c r="C9" s="215"/>
      <c r="D9" s="215"/>
      <c r="E9" s="216"/>
      <c r="F9" s="18"/>
      <c r="G9" s="19"/>
      <c r="H9" s="20" t="s">
        <v>3</v>
      </c>
      <c r="I9" s="19"/>
      <c r="J9" s="19"/>
      <c r="K9" s="12"/>
      <c r="L9" s="2"/>
      <c r="M9" s="137"/>
      <c r="N9" s="2"/>
      <c r="O9" s="2"/>
      <c r="P9" s="2"/>
      <c r="Q9" s="2"/>
      <c r="R9" s="8"/>
    </row>
    <row r="10" spans="1:21" x14ac:dyDescent="0.25">
      <c r="A10" s="15" t="s">
        <v>93</v>
      </c>
      <c r="B10" s="36"/>
      <c r="C10" s="192"/>
      <c r="D10" s="192"/>
      <c r="E10" s="219"/>
      <c r="F10" s="21" t="s">
        <v>69</v>
      </c>
      <c r="G10" s="22" t="s">
        <v>4</v>
      </c>
      <c r="H10" s="22" t="s">
        <v>5</v>
      </c>
      <c r="I10" s="22" t="s">
        <v>6</v>
      </c>
      <c r="J10" s="22" t="s">
        <v>7</v>
      </c>
      <c r="K10" s="131" t="s">
        <v>77</v>
      </c>
      <c r="L10" s="138" t="s">
        <v>8</v>
      </c>
      <c r="M10" s="8" t="s">
        <v>78</v>
      </c>
      <c r="N10" s="2"/>
      <c r="O10" s="2"/>
      <c r="P10" s="2"/>
      <c r="Q10" s="2"/>
      <c r="R10" s="8"/>
      <c r="U10" s="30"/>
    </row>
    <row r="11" spans="1:21" ht="13.8" thickBot="1" x14ac:dyDescent="0.3">
      <c r="A11" s="16" t="s">
        <v>94</v>
      </c>
      <c r="B11" s="23"/>
      <c r="C11" s="220"/>
      <c r="D11" s="220"/>
      <c r="E11" s="221"/>
      <c r="F11" s="32"/>
      <c r="G11" s="134"/>
      <c r="H11" s="134"/>
      <c r="I11" s="134"/>
      <c r="J11" s="134"/>
      <c r="K11" s="133"/>
      <c r="L11" s="139">
        <v>41</v>
      </c>
      <c r="M11" s="140"/>
      <c r="N11" s="3"/>
      <c r="O11" s="3"/>
      <c r="P11" s="3"/>
      <c r="Q11" s="3"/>
      <c r="R11" s="9"/>
    </row>
    <row r="12" spans="1:21" x14ac:dyDescent="0.25">
      <c r="A12" s="4"/>
      <c r="B12" s="4"/>
      <c r="C12" s="4"/>
      <c r="D12" s="4"/>
      <c r="E12" s="13"/>
      <c r="F12" s="4"/>
      <c r="G12" s="4"/>
      <c r="H12" s="4"/>
      <c r="I12" s="13"/>
      <c r="J12" s="14"/>
      <c r="K12" s="4"/>
      <c r="L12" s="4"/>
      <c r="M12" s="4"/>
      <c r="N12" s="13"/>
    </row>
    <row r="13" spans="1:21" ht="19.5" customHeight="1" x14ac:dyDescent="0.3">
      <c r="A13" s="40" t="s">
        <v>102</v>
      </c>
      <c r="B13" s="40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</row>
    <row r="14" spans="1:21" ht="13.8" thickBot="1" x14ac:dyDescent="0.3">
      <c r="K14" s="41"/>
      <c r="L14" s="41"/>
      <c r="M14" s="41"/>
    </row>
    <row r="15" spans="1:21" x14ac:dyDescent="0.25">
      <c r="A15" s="247" t="s">
        <v>9</v>
      </c>
      <c r="B15" s="248"/>
      <c r="C15" s="225" t="s">
        <v>38</v>
      </c>
      <c r="D15" s="226"/>
      <c r="E15" s="226"/>
      <c r="F15" s="226"/>
      <c r="G15" s="226"/>
      <c r="H15" s="226"/>
      <c r="I15" s="236"/>
      <c r="K15" s="75"/>
      <c r="L15" s="41"/>
      <c r="M15" s="45"/>
    </row>
    <row r="16" spans="1:21" x14ac:dyDescent="0.25">
      <c r="A16" s="249"/>
      <c r="B16" s="250"/>
      <c r="C16" s="253" t="s">
        <v>87</v>
      </c>
      <c r="D16" s="201" t="s">
        <v>88</v>
      </c>
      <c r="E16" s="201" t="s">
        <v>39</v>
      </c>
      <c r="F16" s="201" t="s">
        <v>40</v>
      </c>
      <c r="G16" s="201" t="s">
        <v>41</v>
      </c>
      <c r="H16" s="242" t="s">
        <v>89</v>
      </c>
      <c r="I16" s="240" t="s">
        <v>90</v>
      </c>
      <c r="K16" s="75"/>
      <c r="L16" s="41"/>
      <c r="M16" s="41"/>
    </row>
    <row r="17" spans="1:16" ht="40.200000000000003" customHeight="1" thickBot="1" x14ac:dyDescent="0.3">
      <c r="A17" s="251"/>
      <c r="B17" s="252"/>
      <c r="C17" s="254" t="s">
        <v>87</v>
      </c>
      <c r="D17" s="255"/>
      <c r="E17" s="202"/>
      <c r="F17" s="202"/>
      <c r="G17" s="202"/>
      <c r="H17" s="243"/>
      <c r="I17" s="241" t="s">
        <v>90</v>
      </c>
      <c r="K17" s="76"/>
      <c r="L17" s="41"/>
      <c r="M17" s="41"/>
    </row>
    <row r="18" spans="1:16" ht="13.8" thickBot="1" x14ac:dyDescent="0.3">
      <c r="A18" s="203">
        <v>1</v>
      </c>
      <c r="B18" s="244"/>
      <c r="C18" s="42">
        <v>2</v>
      </c>
      <c r="D18" s="43">
        <v>3</v>
      </c>
      <c r="E18" s="43">
        <v>4</v>
      </c>
      <c r="F18" s="43">
        <v>5</v>
      </c>
      <c r="G18" s="43">
        <v>6</v>
      </c>
      <c r="H18" s="162">
        <v>7</v>
      </c>
      <c r="I18" s="44">
        <v>8</v>
      </c>
      <c r="K18" s="76"/>
      <c r="L18" s="41"/>
      <c r="M18" s="41"/>
    </row>
    <row r="19" spans="1:16" ht="28.2" customHeight="1" x14ac:dyDescent="0.25">
      <c r="A19" s="245" t="s">
        <v>137</v>
      </c>
      <c r="B19" s="246"/>
      <c r="C19" s="163">
        <f>D19+E19+F19+G19+H19</f>
        <v>0</v>
      </c>
      <c r="D19" s="164">
        <f t="shared" ref="D19:I19" si="0">SUM(D20:D23)</f>
        <v>0</v>
      </c>
      <c r="E19" s="164">
        <f t="shared" si="0"/>
        <v>0</v>
      </c>
      <c r="F19" s="164">
        <f t="shared" si="0"/>
        <v>0</v>
      </c>
      <c r="G19" s="164">
        <f t="shared" si="0"/>
        <v>0</v>
      </c>
      <c r="H19" s="164">
        <f t="shared" si="0"/>
        <v>0</v>
      </c>
      <c r="I19" s="165">
        <f t="shared" si="0"/>
        <v>0</v>
      </c>
      <c r="J19" s="5"/>
      <c r="K19" s="75"/>
      <c r="L19" s="41"/>
      <c r="M19" s="41"/>
    </row>
    <row r="20" spans="1:16" ht="28.2" customHeight="1" x14ac:dyDescent="0.25">
      <c r="A20" s="194" t="s">
        <v>138</v>
      </c>
      <c r="B20" s="195"/>
      <c r="C20" s="166">
        <f>D20+E20+F20+G20+H20</f>
        <v>0</v>
      </c>
      <c r="D20" s="167"/>
      <c r="E20" s="167"/>
      <c r="F20" s="167"/>
      <c r="G20" s="167"/>
      <c r="H20" s="168"/>
      <c r="I20" s="178"/>
      <c r="J20" s="5"/>
      <c r="K20" s="76"/>
      <c r="L20" s="41"/>
      <c r="M20" s="41"/>
    </row>
    <row r="21" spans="1:16" ht="28.2" customHeight="1" x14ac:dyDescent="0.25">
      <c r="A21" s="194" t="s">
        <v>139</v>
      </c>
      <c r="B21" s="195"/>
      <c r="C21" s="166">
        <f>D21+E21+F21+G21+H21</f>
        <v>0</v>
      </c>
      <c r="D21" s="167"/>
      <c r="E21" s="167"/>
      <c r="F21" s="167"/>
      <c r="G21" s="169"/>
      <c r="H21" s="168"/>
      <c r="I21" s="179"/>
      <c r="K21" s="77"/>
      <c r="L21" s="41"/>
      <c r="M21" s="41"/>
    </row>
    <row r="22" spans="1:16" ht="28.2" customHeight="1" x14ac:dyDescent="0.25">
      <c r="A22" s="194" t="s">
        <v>140</v>
      </c>
      <c r="B22" s="195"/>
      <c r="C22" s="166">
        <f>D22+E22+F22+G22+H22</f>
        <v>0</v>
      </c>
      <c r="D22" s="170"/>
      <c r="E22" s="168"/>
      <c r="F22" s="167"/>
      <c r="G22" s="170"/>
      <c r="H22" s="167"/>
      <c r="I22" s="179"/>
      <c r="K22" s="82"/>
      <c r="L22" s="41"/>
      <c r="M22" s="41"/>
    </row>
    <row r="23" spans="1:16" ht="28.2" customHeight="1" thickBot="1" x14ac:dyDescent="0.3">
      <c r="A23" s="196" t="s">
        <v>141</v>
      </c>
      <c r="B23" s="197"/>
      <c r="C23" s="172">
        <f>D23+E23+F23+G23+H23</f>
        <v>0</v>
      </c>
      <c r="D23" s="171"/>
      <c r="E23" s="171"/>
      <c r="F23" s="171"/>
      <c r="G23" s="171"/>
      <c r="H23" s="171"/>
      <c r="I23" s="180"/>
      <c r="K23" s="82"/>
      <c r="L23" s="41"/>
      <c r="M23" s="41"/>
    </row>
    <row r="24" spans="1:16" ht="15.75" customHeight="1" x14ac:dyDescent="0.25">
      <c r="K24" s="65"/>
      <c r="L24" s="41"/>
      <c r="M24" s="41"/>
    </row>
    <row r="25" spans="1:16" ht="15.75" customHeight="1" x14ac:dyDescent="0.3">
      <c r="A25" s="84" t="s">
        <v>103</v>
      </c>
      <c r="B25" s="61"/>
      <c r="C25" s="61"/>
      <c r="D25" s="61"/>
      <c r="E25" s="61"/>
      <c r="F25" s="65"/>
      <c r="G25" s="66"/>
      <c r="H25" s="65"/>
      <c r="I25" s="65"/>
      <c r="J25" s="65"/>
      <c r="K25" s="65"/>
      <c r="L25" s="41"/>
      <c r="M25" s="41"/>
    </row>
    <row r="26" spans="1:16" ht="15.75" customHeight="1" x14ac:dyDescent="0.25">
      <c r="A26" s="85"/>
      <c r="B26" s="61"/>
      <c r="C26" s="61"/>
      <c r="D26" s="61"/>
      <c r="E26" s="61"/>
      <c r="F26" s="65"/>
      <c r="G26" s="66"/>
      <c r="H26" s="65"/>
      <c r="I26" s="65"/>
      <c r="J26" s="65"/>
      <c r="K26" s="65"/>
      <c r="L26" s="41"/>
      <c r="M26" s="41"/>
      <c r="O26" s="2"/>
      <c r="P26" s="2"/>
    </row>
    <row r="27" spans="1:16" ht="15.75" customHeight="1" x14ac:dyDescent="0.3">
      <c r="A27" s="84" t="s">
        <v>104</v>
      </c>
      <c r="B27" s="61"/>
      <c r="C27" s="61"/>
      <c r="D27" s="61"/>
      <c r="E27" s="61"/>
      <c r="F27" s="65"/>
      <c r="G27" s="66"/>
      <c r="H27" s="65"/>
      <c r="I27" s="65"/>
      <c r="J27" s="84" t="s">
        <v>105</v>
      </c>
      <c r="K27" s="61"/>
      <c r="L27" s="61"/>
      <c r="M27" s="61"/>
      <c r="N27" s="61"/>
      <c r="O27" s="65"/>
      <c r="P27" s="66"/>
    </row>
    <row r="28" spans="1:16" ht="15.75" customHeight="1" x14ac:dyDescent="0.3">
      <c r="A28" s="71" t="s">
        <v>106</v>
      </c>
      <c r="B28" s="61"/>
      <c r="C28" s="61"/>
      <c r="D28" s="61"/>
      <c r="E28" s="61"/>
      <c r="F28" s="65"/>
      <c r="G28" s="66"/>
      <c r="H28" s="65"/>
      <c r="I28" s="65"/>
      <c r="J28" s="71" t="s">
        <v>106</v>
      </c>
      <c r="K28" s="61"/>
      <c r="L28" s="61"/>
      <c r="M28" s="61"/>
      <c r="N28" s="61"/>
      <c r="O28" s="65"/>
      <c r="P28" s="66"/>
    </row>
    <row r="29" spans="1:16" ht="15.75" customHeight="1" thickBot="1" x14ac:dyDescent="0.3">
      <c r="A29" s="98"/>
      <c r="B29" s="61"/>
      <c r="C29" s="61"/>
      <c r="D29" s="61"/>
      <c r="E29" s="61"/>
      <c r="F29" s="90"/>
      <c r="G29" s="66"/>
      <c r="H29" s="65"/>
      <c r="I29" s="65"/>
      <c r="J29" s="85"/>
      <c r="K29" s="61"/>
      <c r="L29" s="61"/>
      <c r="M29" s="61"/>
      <c r="N29" s="61"/>
      <c r="O29" s="90"/>
      <c r="P29" s="94"/>
    </row>
    <row r="30" spans="1:16" ht="24" customHeight="1" x14ac:dyDescent="0.25">
      <c r="A30" s="258" t="s">
        <v>42</v>
      </c>
      <c r="B30" s="217"/>
      <c r="C30" s="218"/>
      <c r="D30" s="198" t="s">
        <v>56</v>
      </c>
      <c r="E30" s="199"/>
      <c r="F30" s="199"/>
      <c r="G30" s="200"/>
      <c r="H30" s="65"/>
      <c r="I30" s="83"/>
      <c r="J30" s="258" t="s">
        <v>42</v>
      </c>
      <c r="K30" s="217"/>
      <c r="L30" s="218"/>
      <c r="M30" s="198" t="s">
        <v>56</v>
      </c>
      <c r="N30" s="199"/>
      <c r="O30" s="199"/>
      <c r="P30" s="200"/>
    </row>
    <row r="31" spans="1:16" ht="24.75" customHeight="1" thickBot="1" x14ac:dyDescent="0.3">
      <c r="A31" s="261" t="s">
        <v>55</v>
      </c>
      <c r="B31" s="262"/>
      <c r="C31" s="263"/>
      <c r="D31" s="101" t="s">
        <v>57</v>
      </c>
      <c r="E31" s="69" t="s">
        <v>58</v>
      </c>
      <c r="F31" s="102" t="s">
        <v>59</v>
      </c>
      <c r="G31" s="103" t="s">
        <v>60</v>
      </c>
      <c r="H31" s="65"/>
      <c r="I31" s="83"/>
      <c r="J31" s="261" t="s">
        <v>55</v>
      </c>
      <c r="K31" s="262"/>
      <c r="L31" s="263"/>
      <c r="M31" s="123" t="s">
        <v>68</v>
      </c>
      <c r="N31" s="69" t="s">
        <v>58</v>
      </c>
      <c r="O31" s="102" t="s">
        <v>59</v>
      </c>
      <c r="P31" s="103" t="s">
        <v>60</v>
      </c>
    </row>
    <row r="32" spans="1:16" ht="24" customHeight="1" thickBot="1" x14ac:dyDescent="0.3">
      <c r="A32" s="264">
        <v>1</v>
      </c>
      <c r="B32" s="204"/>
      <c r="C32" s="205"/>
      <c r="D32" s="42">
        <v>2</v>
      </c>
      <c r="E32" s="43">
        <v>3</v>
      </c>
      <c r="F32" s="104">
        <v>4</v>
      </c>
      <c r="G32" s="105">
        <v>5</v>
      </c>
      <c r="H32" s="65"/>
      <c r="I32" s="83"/>
      <c r="J32" s="264">
        <v>1</v>
      </c>
      <c r="K32" s="204"/>
      <c r="L32" s="205"/>
      <c r="M32" s="42">
        <v>2</v>
      </c>
      <c r="N32" s="43">
        <v>3</v>
      </c>
      <c r="O32" s="104">
        <v>4</v>
      </c>
      <c r="P32" s="105">
        <v>5</v>
      </c>
    </row>
    <row r="33" spans="1:16" ht="24" customHeight="1" x14ac:dyDescent="0.25">
      <c r="A33" s="259" t="s">
        <v>43</v>
      </c>
      <c r="B33" s="260"/>
      <c r="C33" s="233"/>
      <c r="D33" s="146">
        <f>SUM(D34:D45)</f>
        <v>0</v>
      </c>
      <c r="E33" s="147">
        <f>SUM(E34:E45)</f>
        <v>0</v>
      </c>
      <c r="F33" s="147">
        <f>SUM(F34:F45)</f>
        <v>0</v>
      </c>
      <c r="G33" s="148">
        <f>SUM(G34:G45)</f>
        <v>0</v>
      </c>
      <c r="H33" s="65"/>
      <c r="I33" s="83"/>
      <c r="J33" s="259" t="s">
        <v>43</v>
      </c>
      <c r="K33" s="260"/>
      <c r="L33" s="233"/>
      <c r="M33" s="146">
        <f>SUM(M34:M45)</f>
        <v>0</v>
      </c>
      <c r="N33" s="147">
        <f>SUM(N34:N45)</f>
        <v>0</v>
      </c>
      <c r="O33" s="147">
        <f>SUM(O34:O45)</f>
        <v>0</v>
      </c>
      <c r="P33" s="148">
        <f>SUM(P34:P45)</f>
        <v>0</v>
      </c>
    </row>
    <row r="34" spans="1:16" ht="24" customHeight="1" x14ac:dyDescent="0.25">
      <c r="A34" s="256" t="s">
        <v>44</v>
      </c>
      <c r="B34" s="257"/>
      <c r="C34" s="191"/>
      <c r="D34" s="149">
        <f>E34+F34+G34</f>
        <v>0</v>
      </c>
      <c r="E34" s="150"/>
      <c r="F34" s="150"/>
      <c r="G34" s="151"/>
      <c r="H34" s="65"/>
      <c r="I34" s="83"/>
      <c r="J34" s="256" t="s">
        <v>44</v>
      </c>
      <c r="K34" s="257"/>
      <c r="L34" s="191"/>
      <c r="M34" s="149">
        <f>N34+O34+P34</f>
        <v>0</v>
      </c>
      <c r="N34" s="150"/>
      <c r="O34" s="150"/>
      <c r="P34" s="151"/>
    </row>
    <row r="35" spans="1:16" ht="24" customHeight="1" x14ac:dyDescent="0.25">
      <c r="A35" s="256" t="s">
        <v>45</v>
      </c>
      <c r="B35" s="257"/>
      <c r="C35" s="191"/>
      <c r="D35" s="149">
        <f t="shared" ref="D35:D45" si="1">E35+F35+G35</f>
        <v>0</v>
      </c>
      <c r="E35" s="150"/>
      <c r="F35" s="150"/>
      <c r="G35" s="151"/>
      <c r="H35" s="65"/>
      <c r="I35" s="83"/>
      <c r="J35" s="256" t="s">
        <v>45</v>
      </c>
      <c r="K35" s="257"/>
      <c r="L35" s="191"/>
      <c r="M35" s="149">
        <f t="shared" ref="M35:M45" si="2">N35+O35+P35</f>
        <v>0</v>
      </c>
      <c r="N35" s="150"/>
      <c r="O35" s="150"/>
      <c r="P35" s="151"/>
    </row>
    <row r="36" spans="1:16" ht="24" customHeight="1" x14ac:dyDescent="0.25">
      <c r="A36" s="256" t="s">
        <v>46</v>
      </c>
      <c r="B36" s="257"/>
      <c r="C36" s="191"/>
      <c r="D36" s="149">
        <f t="shared" si="1"/>
        <v>0</v>
      </c>
      <c r="E36" s="150"/>
      <c r="F36" s="150"/>
      <c r="G36" s="151"/>
      <c r="H36" s="65"/>
      <c r="I36" s="83"/>
      <c r="J36" s="256" t="s">
        <v>46</v>
      </c>
      <c r="K36" s="257"/>
      <c r="L36" s="191"/>
      <c r="M36" s="149">
        <f t="shared" si="2"/>
        <v>0</v>
      </c>
      <c r="N36" s="150"/>
      <c r="O36" s="150"/>
      <c r="P36" s="151"/>
    </row>
    <row r="37" spans="1:16" ht="24" customHeight="1" x14ac:dyDescent="0.25">
      <c r="A37" s="256" t="s">
        <v>47</v>
      </c>
      <c r="B37" s="257"/>
      <c r="C37" s="191"/>
      <c r="D37" s="149">
        <f t="shared" si="1"/>
        <v>0</v>
      </c>
      <c r="E37" s="150"/>
      <c r="F37" s="150"/>
      <c r="G37" s="151"/>
      <c r="H37" s="65"/>
      <c r="I37" s="83"/>
      <c r="J37" s="256" t="s">
        <v>47</v>
      </c>
      <c r="K37" s="257"/>
      <c r="L37" s="191"/>
      <c r="M37" s="149">
        <f t="shared" si="2"/>
        <v>0</v>
      </c>
      <c r="N37" s="150"/>
      <c r="O37" s="150"/>
      <c r="P37" s="151"/>
    </row>
    <row r="38" spans="1:16" ht="24" customHeight="1" x14ac:dyDescent="0.25">
      <c r="A38" s="256" t="s">
        <v>48</v>
      </c>
      <c r="B38" s="257"/>
      <c r="C38" s="191"/>
      <c r="D38" s="149">
        <f t="shared" si="1"/>
        <v>0</v>
      </c>
      <c r="E38" s="150"/>
      <c r="F38" s="150"/>
      <c r="G38" s="151"/>
      <c r="H38" s="65"/>
      <c r="I38" s="83"/>
      <c r="J38" s="256" t="s">
        <v>48</v>
      </c>
      <c r="K38" s="257"/>
      <c r="L38" s="191"/>
      <c r="M38" s="149">
        <f t="shared" si="2"/>
        <v>0</v>
      </c>
      <c r="N38" s="150"/>
      <c r="O38" s="150"/>
      <c r="P38" s="151"/>
    </row>
    <row r="39" spans="1:16" ht="24" customHeight="1" x14ac:dyDescent="0.25">
      <c r="A39" s="256" t="s">
        <v>49</v>
      </c>
      <c r="B39" s="257"/>
      <c r="C39" s="191"/>
      <c r="D39" s="149">
        <f t="shared" si="1"/>
        <v>0</v>
      </c>
      <c r="E39" s="150"/>
      <c r="F39" s="150"/>
      <c r="G39" s="151"/>
      <c r="H39" s="65"/>
      <c r="I39" s="83"/>
      <c r="J39" s="256" t="s">
        <v>49</v>
      </c>
      <c r="K39" s="257"/>
      <c r="L39" s="191"/>
      <c r="M39" s="149">
        <f t="shared" si="2"/>
        <v>0</v>
      </c>
      <c r="N39" s="150"/>
      <c r="O39" s="150"/>
      <c r="P39" s="151"/>
    </row>
    <row r="40" spans="1:16" ht="24" customHeight="1" x14ac:dyDescent="0.25">
      <c r="A40" s="256" t="s">
        <v>50</v>
      </c>
      <c r="B40" s="257"/>
      <c r="C40" s="191"/>
      <c r="D40" s="149">
        <f t="shared" si="1"/>
        <v>0</v>
      </c>
      <c r="E40" s="150"/>
      <c r="F40" s="150"/>
      <c r="G40" s="151"/>
      <c r="H40" s="65"/>
      <c r="I40" s="83"/>
      <c r="J40" s="256" t="s">
        <v>50</v>
      </c>
      <c r="K40" s="257"/>
      <c r="L40" s="191"/>
      <c r="M40" s="149">
        <f t="shared" si="2"/>
        <v>0</v>
      </c>
      <c r="N40" s="150"/>
      <c r="O40" s="150"/>
      <c r="P40" s="151"/>
    </row>
    <row r="41" spans="1:16" ht="24" customHeight="1" x14ac:dyDescent="0.25">
      <c r="A41" s="256" t="s">
        <v>51</v>
      </c>
      <c r="B41" s="257"/>
      <c r="C41" s="191"/>
      <c r="D41" s="149">
        <f t="shared" si="1"/>
        <v>0</v>
      </c>
      <c r="E41" s="150"/>
      <c r="F41" s="150"/>
      <c r="G41" s="151"/>
      <c r="H41" s="65"/>
      <c r="I41" s="83"/>
      <c r="J41" s="256" t="s">
        <v>51</v>
      </c>
      <c r="K41" s="257"/>
      <c r="L41" s="191"/>
      <c r="M41" s="149">
        <f t="shared" si="2"/>
        <v>0</v>
      </c>
      <c r="N41" s="150"/>
      <c r="O41" s="150"/>
      <c r="P41" s="151"/>
    </row>
    <row r="42" spans="1:16" ht="24" customHeight="1" x14ac:dyDescent="0.25">
      <c r="A42" s="256" t="s">
        <v>52</v>
      </c>
      <c r="B42" s="257"/>
      <c r="C42" s="191"/>
      <c r="D42" s="149">
        <f t="shared" si="1"/>
        <v>0</v>
      </c>
      <c r="E42" s="150"/>
      <c r="F42" s="150"/>
      <c r="G42" s="151"/>
      <c r="H42" s="65"/>
      <c r="I42" s="83"/>
      <c r="J42" s="256" t="s">
        <v>52</v>
      </c>
      <c r="K42" s="257"/>
      <c r="L42" s="191"/>
      <c r="M42" s="149">
        <f t="shared" si="2"/>
        <v>0</v>
      </c>
      <c r="N42" s="150"/>
      <c r="O42" s="150"/>
      <c r="P42" s="151"/>
    </row>
    <row r="43" spans="1:16" ht="24.75" customHeight="1" x14ac:dyDescent="0.25">
      <c r="A43" s="237" t="s">
        <v>79</v>
      </c>
      <c r="B43" s="267"/>
      <c r="C43" s="239"/>
      <c r="D43" s="149">
        <f t="shared" si="1"/>
        <v>0</v>
      </c>
      <c r="E43" s="150"/>
      <c r="F43" s="150"/>
      <c r="G43" s="151"/>
      <c r="H43" s="65"/>
      <c r="I43" s="83"/>
      <c r="J43" s="237" t="s">
        <v>79</v>
      </c>
      <c r="K43" s="267"/>
      <c r="L43" s="239"/>
      <c r="M43" s="149">
        <f t="shared" si="2"/>
        <v>0</v>
      </c>
      <c r="N43" s="150"/>
      <c r="O43" s="150"/>
      <c r="P43" s="151"/>
    </row>
    <row r="44" spans="1:16" ht="24" customHeight="1" x14ac:dyDescent="0.25">
      <c r="A44" s="256" t="s">
        <v>53</v>
      </c>
      <c r="B44" s="257"/>
      <c r="C44" s="191"/>
      <c r="D44" s="149">
        <f t="shared" si="1"/>
        <v>0</v>
      </c>
      <c r="E44" s="150"/>
      <c r="F44" s="150"/>
      <c r="G44" s="151"/>
      <c r="H44" s="65"/>
      <c r="I44" s="83"/>
      <c r="J44" s="256" t="s">
        <v>53</v>
      </c>
      <c r="K44" s="257"/>
      <c r="L44" s="191"/>
      <c r="M44" s="149">
        <f t="shared" si="2"/>
        <v>0</v>
      </c>
      <c r="N44" s="150"/>
      <c r="O44" s="150"/>
      <c r="P44" s="151"/>
    </row>
    <row r="45" spans="1:16" ht="24" customHeight="1" thickBot="1" x14ac:dyDescent="0.3">
      <c r="A45" s="268" t="s">
        <v>54</v>
      </c>
      <c r="B45" s="269"/>
      <c r="C45" s="224"/>
      <c r="D45" s="152">
        <f t="shared" si="1"/>
        <v>0</v>
      </c>
      <c r="E45" s="153"/>
      <c r="F45" s="153"/>
      <c r="G45" s="154"/>
      <c r="H45" s="65"/>
      <c r="I45" s="83"/>
      <c r="J45" s="268" t="s">
        <v>54</v>
      </c>
      <c r="K45" s="269"/>
      <c r="L45" s="224"/>
      <c r="M45" s="152">
        <f t="shared" si="2"/>
        <v>0</v>
      </c>
      <c r="N45" s="153"/>
      <c r="O45" s="153"/>
      <c r="P45" s="154"/>
    </row>
    <row r="46" spans="1:16" ht="15.75" customHeight="1" x14ac:dyDescent="0.25">
      <c r="A46" s="270"/>
      <c r="B46" s="271"/>
      <c r="C46" s="61"/>
      <c r="D46" s="61"/>
      <c r="E46" s="61"/>
      <c r="F46" s="92"/>
      <c r="G46" s="93"/>
      <c r="H46" s="65"/>
      <c r="I46" s="65"/>
      <c r="J46" s="92"/>
      <c r="K46" s="92"/>
      <c r="L46" s="41"/>
      <c r="M46" s="41"/>
      <c r="O46" s="4"/>
      <c r="P46" s="4"/>
    </row>
    <row r="47" spans="1:16" ht="15.6" x14ac:dyDescent="0.3">
      <c r="A47" s="40" t="s">
        <v>107</v>
      </c>
      <c r="B47" s="61"/>
      <c r="C47" s="61"/>
      <c r="D47" s="61"/>
      <c r="E47" s="61"/>
      <c r="F47" s="65"/>
      <c r="G47" s="66"/>
      <c r="J47" s="84" t="s">
        <v>108</v>
      </c>
      <c r="K47" s="61"/>
      <c r="L47" s="61"/>
      <c r="M47" s="61"/>
      <c r="N47" s="61"/>
      <c r="O47" s="65"/>
      <c r="P47" s="66"/>
    </row>
    <row r="48" spans="1:16" ht="15.6" x14ac:dyDescent="0.3">
      <c r="A48" s="73" t="s">
        <v>106</v>
      </c>
      <c r="B48" s="61"/>
      <c r="C48" s="61"/>
      <c r="D48" s="61"/>
      <c r="E48" s="61"/>
      <c r="F48" s="65"/>
      <c r="G48" s="66"/>
      <c r="J48" s="71" t="s">
        <v>106</v>
      </c>
      <c r="K48" s="61"/>
      <c r="L48" s="61"/>
      <c r="M48" s="61"/>
      <c r="N48" s="61"/>
      <c r="O48" s="65"/>
      <c r="P48" s="66"/>
    </row>
    <row r="49" spans="1:16" ht="13.8" thickBot="1" x14ac:dyDescent="0.3">
      <c r="A49" s="64"/>
      <c r="B49" s="61"/>
      <c r="C49" s="61"/>
      <c r="D49" s="61"/>
      <c r="E49" s="61"/>
      <c r="F49" s="90"/>
      <c r="G49" s="94"/>
      <c r="J49" s="98"/>
      <c r="K49" s="67"/>
      <c r="L49" s="61"/>
      <c r="M49" s="61"/>
      <c r="N49" s="61"/>
      <c r="O49" s="90"/>
      <c r="P49" s="94"/>
    </row>
    <row r="50" spans="1:16" ht="23.25" customHeight="1" x14ac:dyDescent="0.25">
      <c r="A50" s="258" t="s">
        <v>80</v>
      </c>
      <c r="B50" s="217"/>
      <c r="C50" s="218"/>
      <c r="D50" s="198" t="s">
        <v>56</v>
      </c>
      <c r="E50" s="199"/>
      <c r="F50" s="199"/>
      <c r="G50" s="200"/>
      <c r="J50" s="258" t="s">
        <v>80</v>
      </c>
      <c r="K50" s="217"/>
      <c r="L50" s="218"/>
      <c r="M50" s="198" t="s">
        <v>56</v>
      </c>
      <c r="N50" s="199"/>
      <c r="O50" s="199"/>
      <c r="P50" s="200"/>
    </row>
    <row r="51" spans="1:16" ht="25.5" customHeight="1" thickBot="1" x14ac:dyDescent="0.3">
      <c r="A51" s="261" t="s">
        <v>55</v>
      </c>
      <c r="B51" s="262"/>
      <c r="C51" s="263"/>
      <c r="D51" s="101" t="s">
        <v>57</v>
      </c>
      <c r="E51" s="69" t="s">
        <v>58</v>
      </c>
      <c r="F51" s="102" t="s">
        <v>59</v>
      </c>
      <c r="G51" s="103" t="s">
        <v>60</v>
      </c>
      <c r="J51" s="261" t="s">
        <v>55</v>
      </c>
      <c r="K51" s="262"/>
      <c r="L51" s="263"/>
      <c r="M51" s="123" t="s">
        <v>68</v>
      </c>
      <c r="N51" s="69" t="s">
        <v>58</v>
      </c>
      <c r="O51" s="102" t="s">
        <v>59</v>
      </c>
      <c r="P51" s="103" t="s">
        <v>60</v>
      </c>
    </row>
    <row r="52" spans="1:16" ht="23.25" customHeight="1" thickBot="1" x14ac:dyDescent="0.3">
      <c r="A52" s="264">
        <v>1</v>
      </c>
      <c r="B52" s="204"/>
      <c r="C52" s="205"/>
      <c r="D52" s="42">
        <v>2</v>
      </c>
      <c r="E52" s="43">
        <v>3</v>
      </c>
      <c r="F52" s="104">
        <v>4</v>
      </c>
      <c r="G52" s="105">
        <v>5</v>
      </c>
      <c r="J52" s="264">
        <v>1</v>
      </c>
      <c r="K52" s="204"/>
      <c r="L52" s="205"/>
      <c r="M52" s="42">
        <v>2</v>
      </c>
      <c r="N52" s="43">
        <v>3</v>
      </c>
      <c r="O52" s="104">
        <v>4</v>
      </c>
      <c r="P52" s="105">
        <v>5</v>
      </c>
    </row>
    <row r="53" spans="1:16" ht="23.25" customHeight="1" x14ac:dyDescent="0.25">
      <c r="A53" s="259" t="s">
        <v>43</v>
      </c>
      <c r="B53" s="260"/>
      <c r="C53" s="233"/>
      <c r="D53" s="146">
        <f>SUM(D54:D65)</f>
        <v>0</v>
      </c>
      <c r="E53" s="147">
        <f>SUM(E54:E65)</f>
        <v>0</v>
      </c>
      <c r="F53" s="147">
        <f>SUM(F54:F65)</f>
        <v>0</v>
      </c>
      <c r="G53" s="148">
        <f>SUM(G54:G65)</f>
        <v>0</v>
      </c>
      <c r="J53" s="259" t="s">
        <v>43</v>
      </c>
      <c r="K53" s="260"/>
      <c r="L53" s="233"/>
      <c r="M53" s="146">
        <f>SUM(M54:M65)</f>
        <v>0</v>
      </c>
      <c r="N53" s="147">
        <f>SUM(N54:N65)</f>
        <v>0</v>
      </c>
      <c r="O53" s="147">
        <f>SUM(O54:O65)</f>
        <v>0</v>
      </c>
      <c r="P53" s="148">
        <f>SUM(P54:P65)</f>
        <v>0</v>
      </c>
    </row>
    <row r="54" spans="1:16" ht="23.25" customHeight="1" x14ac:dyDescent="0.25">
      <c r="A54" s="256" t="s">
        <v>44</v>
      </c>
      <c r="B54" s="257"/>
      <c r="C54" s="191"/>
      <c r="D54" s="149">
        <f>E54+F54+G54</f>
        <v>0</v>
      </c>
      <c r="E54" s="150"/>
      <c r="F54" s="150"/>
      <c r="G54" s="151"/>
      <c r="J54" s="256" t="s">
        <v>44</v>
      </c>
      <c r="K54" s="257"/>
      <c r="L54" s="191"/>
      <c r="M54" s="149">
        <f>N54+O54+P54</f>
        <v>0</v>
      </c>
      <c r="N54" s="150"/>
      <c r="O54" s="150"/>
      <c r="P54" s="151"/>
    </row>
    <row r="55" spans="1:16" ht="23.25" customHeight="1" x14ac:dyDescent="0.25">
      <c r="A55" s="256" t="s">
        <v>45</v>
      </c>
      <c r="B55" s="257"/>
      <c r="C55" s="191"/>
      <c r="D55" s="149">
        <f t="shared" ref="D55:D65" si="3">E55+F55+G55</f>
        <v>0</v>
      </c>
      <c r="E55" s="150"/>
      <c r="F55" s="150"/>
      <c r="G55" s="151"/>
      <c r="J55" s="256" t="s">
        <v>45</v>
      </c>
      <c r="K55" s="257"/>
      <c r="L55" s="191"/>
      <c r="M55" s="149">
        <f t="shared" ref="M55:M65" si="4">N55+O55+P55</f>
        <v>0</v>
      </c>
      <c r="N55" s="150"/>
      <c r="O55" s="150"/>
      <c r="P55" s="151"/>
    </row>
    <row r="56" spans="1:16" ht="23.25" customHeight="1" x14ac:dyDescent="0.25">
      <c r="A56" s="256" t="s">
        <v>46</v>
      </c>
      <c r="B56" s="257"/>
      <c r="C56" s="191"/>
      <c r="D56" s="149">
        <f t="shared" si="3"/>
        <v>0</v>
      </c>
      <c r="E56" s="150"/>
      <c r="F56" s="150"/>
      <c r="G56" s="151"/>
      <c r="J56" s="256" t="s">
        <v>46</v>
      </c>
      <c r="K56" s="257"/>
      <c r="L56" s="191"/>
      <c r="M56" s="149">
        <f t="shared" si="4"/>
        <v>0</v>
      </c>
      <c r="N56" s="150"/>
      <c r="O56" s="150"/>
      <c r="P56" s="151"/>
    </row>
    <row r="57" spans="1:16" ht="23.25" customHeight="1" x14ac:dyDescent="0.25">
      <c r="A57" s="256" t="s">
        <v>47</v>
      </c>
      <c r="B57" s="257"/>
      <c r="C57" s="191"/>
      <c r="D57" s="149">
        <f t="shared" si="3"/>
        <v>0</v>
      </c>
      <c r="E57" s="150"/>
      <c r="F57" s="150"/>
      <c r="G57" s="151"/>
      <c r="J57" s="256" t="s">
        <v>47</v>
      </c>
      <c r="K57" s="257"/>
      <c r="L57" s="191"/>
      <c r="M57" s="149">
        <f t="shared" si="4"/>
        <v>0</v>
      </c>
      <c r="N57" s="150"/>
      <c r="O57" s="150"/>
      <c r="P57" s="151"/>
    </row>
    <row r="58" spans="1:16" ht="23.25" customHeight="1" x14ac:dyDescent="0.25">
      <c r="A58" s="256" t="s">
        <v>48</v>
      </c>
      <c r="B58" s="257"/>
      <c r="C58" s="191"/>
      <c r="D58" s="149">
        <f t="shared" si="3"/>
        <v>0</v>
      </c>
      <c r="E58" s="150"/>
      <c r="F58" s="150"/>
      <c r="G58" s="151"/>
      <c r="J58" s="256" t="s">
        <v>48</v>
      </c>
      <c r="K58" s="257"/>
      <c r="L58" s="191"/>
      <c r="M58" s="149">
        <f t="shared" si="4"/>
        <v>0</v>
      </c>
      <c r="N58" s="150"/>
      <c r="O58" s="150"/>
      <c r="P58" s="151"/>
    </row>
    <row r="59" spans="1:16" ht="23.25" customHeight="1" x14ac:dyDescent="0.25">
      <c r="A59" s="256" t="s">
        <v>49</v>
      </c>
      <c r="B59" s="257"/>
      <c r="C59" s="191"/>
      <c r="D59" s="149">
        <f t="shared" si="3"/>
        <v>0</v>
      </c>
      <c r="E59" s="150"/>
      <c r="F59" s="150"/>
      <c r="G59" s="151"/>
      <c r="J59" s="256" t="s">
        <v>49</v>
      </c>
      <c r="K59" s="257"/>
      <c r="L59" s="191"/>
      <c r="M59" s="149">
        <f t="shared" si="4"/>
        <v>0</v>
      </c>
      <c r="N59" s="150"/>
      <c r="O59" s="150"/>
      <c r="P59" s="151"/>
    </row>
    <row r="60" spans="1:16" ht="23.25" customHeight="1" x14ac:dyDescent="0.25">
      <c r="A60" s="256" t="s">
        <v>50</v>
      </c>
      <c r="B60" s="257"/>
      <c r="C60" s="191"/>
      <c r="D60" s="149">
        <f t="shared" si="3"/>
        <v>0</v>
      </c>
      <c r="E60" s="150"/>
      <c r="F60" s="150"/>
      <c r="G60" s="151"/>
      <c r="J60" s="256" t="s">
        <v>50</v>
      </c>
      <c r="K60" s="257"/>
      <c r="L60" s="191"/>
      <c r="M60" s="149">
        <f t="shared" si="4"/>
        <v>0</v>
      </c>
      <c r="N60" s="150"/>
      <c r="O60" s="150"/>
      <c r="P60" s="151"/>
    </row>
    <row r="61" spans="1:16" ht="23.25" customHeight="1" x14ac:dyDescent="0.25">
      <c r="A61" s="256" t="s">
        <v>51</v>
      </c>
      <c r="B61" s="257"/>
      <c r="C61" s="191"/>
      <c r="D61" s="149">
        <f t="shared" si="3"/>
        <v>0</v>
      </c>
      <c r="E61" s="150"/>
      <c r="F61" s="150"/>
      <c r="G61" s="151"/>
      <c r="J61" s="256" t="s">
        <v>51</v>
      </c>
      <c r="K61" s="257"/>
      <c r="L61" s="191"/>
      <c r="M61" s="149">
        <f t="shared" si="4"/>
        <v>0</v>
      </c>
      <c r="N61" s="150"/>
      <c r="O61" s="150"/>
      <c r="P61" s="151"/>
    </row>
    <row r="62" spans="1:16" ht="23.25" customHeight="1" x14ac:dyDescent="0.25">
      <c r="A62" s="256" t="s">
        <v>52</v>
      </c>
      <c r="B62" s="257"/>
      <c r="C62" s="191"/>
      <c r="D62" s="149">
        <f t="shared" si="3"/>
        <v>0</v>
      </c>
      <c r="E62" s="150"/>
      <c r="F62" s="150"/>
      <c r="G62" s="151"/>
      <c r="J62" s="256" t="s">
        <v>52</v>
      </c>
      <c r="K62" s="257"/>
      <c r="L62" s="191"/>
      <c r="M62" s="149">
        <f t="shared" si="4"/>
        <v>0</v>
      </c>
      <c r="N62" s="150"/>
      <c r="O62" s="150"/>
      <c r="P62" s="151"/>
    </row>
    <row r="63" spans="1:16" ht="25.5" customHeight="1" x14ac:dyDescent="0.25">
      <c r="A63" s="237" t="s">
        <v>79</v>
      </c>
      <c r="B63" s="267"/>
      <c r="C63" s="239"/>
      <c r="D63" s="149">
        <f t="shared" si="3"/>
        <v>0</v>
      </c>
      <c r="E63" s="150"/>
      <c r="F63" s="150"/>
      <c r="G63" s="151"/>
      <c r="J63" s="237" t="s">
        <v>79</v>
      </c>
      <c r="K63" s="267"/>
      <c r="L63" s="239"/>
      <c r="M63" s="149">
        <f t="shared" si="4"/>
        <v>0</v>
      </c>
      <c r="N63" s="150"/>
      <c r="O63" s="150"/>
      <c r="P63" s="151"/>
    </row>
    <row r="64" spans="1:16" ht="23.25" customHeight="1" x14ac:dyDescent="0.25">
      <c r="A64" s="256" t="s">
        <v>53</v>
      </c>
      <c r="B64" s="257"/>
      <c r="C64" s="191"/>
      <c r="D64" s="149">
        <f t="shared" si="3"/>
        <v>0</v>
      </c>
      <c r="E64" s="150"/>
      <c r="F64" s="150"/>
      <c r="G64" s="151"/>
      <c r="J64" s="256" t="s">
        <v>53</v>
      </c>
      <c r="K64" s="257"/>
      <c r="L64" s="191"/>
      <c r="M64" s="149">
        <f t="shared" si="4"/>
        <v>0</v>
      </c>
      <c r="N64" s="150"/>
      <c r="O64" s="150"/>
      <c r="P64" s="151"/>
    </row>
    <row r="65" spans="1:16" ht="23.25" customHeight="1" thickBot="1" x14ac:dyDescent="0.3">
      <c r="A65" s="268" t="s">
        <v>54</v>
      </c>
      <c r="B65" s="269"/>
      <c r="C65" s="224"/>
      <c r="D65" s="152">
        <f t="shared" si="3"/>
        <v>0</v>
      </c>
      <c r="E65" s="153"/>
      <c r="F65" s="153"/>
      <c r="G65" s="154"/>
      <c r="J65" s="268" t="s">
        <v>54</v>
      </c>
      <c r="K65" s="269"/>
      <c r="L65" s="224"/>
      <c r="M65" s="152">
        <f t="shared" si="4"/>
        <v>0</v>
      </c>
      <c r="N65" s="153"/>
      <c r="O65" s="153"/>
      <c r="P65" s="154"/>
    </row>
    <row r="72" spans="1:16" s="30" customFormat="1" ht="12.75" customHeight="1" x14ac:dyDescent="0.25">
      <c r="A72" s="133"/>
      <c r="E72" s="133"/>
      <c r="H72" s="143"/>
      <c r="K72" s="133"/>
    </row>
    <row r="73" spans="1:16" s="30" customFormat="1" ht="6" customHeight="1" x14ac:dyDescent="0.25">
      <c r="A73" s="30" t="s">
        <v>28</v>
      </c>
      <c r="E73" s="30" t="s">
        <v>29</v>
      </c>
      <c r="H73" s="30" t="s">
        <v>29</v>
      </c>
      <c r="K73" s="30" t="s">
        <v>30</v>
      </c>
    </row>
    <row r="74" spans="1:16" s="30" customFormat="1" x14ac:dyDescent="0.25">
      <c r="A74" s="30" t="s">
        <v>31</v>
      </c>
      <c r="E74" s="30" t="s">
        <v>32</v>
      </c>
      <c r="H74" s="30" t="s">
        <v>33</v>
      </c>
      <c r="K74" s="30" t="s">
        <v>97</v>
      </c>
    </row>
    <row r="75" spans="1:16" x14ac:dyDescent="0.25">
      <c r="A75" s="186" t="s">
        <v>95</v>
      </c>
    </row>
  </sheetData>
  <sheetProtection password="DD50" sheet="1" objects="1" scenarios="1" formatCells="0" formatColumns="0"/>
  <mergeCells count="91">
    <mergeCell ref="A40:C40"/>
    <mergeCell ref="D30:G30"/>
    <mergeCell ref="F16:F17"/>
    <mergeCell ref="G16:G17"/>
    <mergeCell ref="A15:B17"/>
    <mergeCell ref="C15:I15"/>
    <mergeCell ref="C16:C17"/>
    <mergeCell ref="D16:D17"/>
    <mergeCell ref="E16:E17"/>
    <mergeCell ref="H16:H17"/>
    <mergeCell ref="I16:I17"/>
    <mergeCell ref="A38:C38"/>
    <mergeCell ref="A39:C39"/>
    <mergeCell ref="A32:C32"/>
    <mergeCell ref="A30:C30"/>
    <mergeCell ref="A31:C31"/>
    <mergeCell ref="A41:C41"/>
    <mergeCell ref="A42:C42"/>
    <mergeCell ref="A43:C43"/>
    <mergeCell ref="A44:C44"/>
    <mergeCell ref="A45:C45"/>
    <mergeCell ref="J52:L52"/>
    <mergeCell ref="A46:B46"/>
    <mergeCell ref="A51:C51"/>
    <mergeCell ref="A50:C50"/>
    <mergeCell ref="D50:G50"/>
    <mergeCell ref="A52:C52"/>
    <mergeCell ref="A65:C65"/>
    <mergeCell ref="J63:L63"/>
    <mergeCell ref="J64:L64"/>
    <mergeCell ref="J65:L65"/>
    <mergeCell ref="A64:C64"/>
    <mergeCell ref="A63:C63"/>
    <mergeCell ref="M50:P50"/>
    <mergeCell ref="J51:L51"/>
    <mergeCell ref="J36:L36"/>
    <mergeCell ref="J42:L42"/>
    <mergeCell ref="J43:L43"/>
    <mergeCell ref="J41:L41"/>
    <mergeCell ref="J37:L37"/>
    <mergeCell ref="J38:L38"/>
    <mergeCell ref="J39:L39"/>
    <mergeCell ref="J40:L40"/>
    <mergeCell ref="J44:L44"/>
    <mergeCell ref="J45:L45"/>
    <mergeCell ref="J50:L50"/>
    <mergeCell ref="A53:C53"/>
    <mergeCell ref="A58:C58"/>
    <mergeCell ref="J53:L53"/>
    <mergeCell ref="A61:C61"/>
    <mergeCell ref="J54:L54"/>
    <mergeCell ref="A54:C54"/>
    <mergeCell ref="J58:L58"/>
    <mergeCell ref="J59:L59"/>
    <mergeCell ref="J60:L60"/>
    <mergeCell ref="J61:L61"/>
    <mergeCell ref="A62:C62"/>
    <mergeCell ref="A55:C55"/>
    <mergeCell ref="A56:C56"/>
    <mergeCell ref="A57:C57"/>
    <mergeCell ref="J56:L56"/>
    <mergeCell ref="J57:L57"/>
    <mergeCell ref="J55:L55"/>
    <mergeCell ref="A60:C60"/>
    <mergeCell ref="A59:C59"/>
    <mergeCell ref="J62:L62"/>
    <mergeCell ref="A34:C34"/>
    <mergeCell ref="A33:C33"/>
    <mergeCell ref="A37:C37"/>
    <mergeCell ref="A36:C36"/>
    <mergeCell ref="A3:B3"/>
    <mergeCell ref="A6:B6"/>
    <mergeCell ref="A8:B8"/>
    <mergeCell ref="C10:E10"/>
    <mergeCell ref="C11:E11"/>
    <mergeCell ref="N4:Q7"/>
    <mergeCell ref="C9:E9"/>
    <mergeCell ref="A35:C35"/>
    <mergeCell ref="A23:B23"/>
    <mergeCell ref="A20:B20"/>
    <mergeCell ref="A21:B21"/>
    <mergeCell ref="A22:B22"/>
    <mergeCell ref="J30:L30"/>
    <mergeCell ref="J33:L33"/>
    <mergeCell ref="J34:L34"/>
    <mergeCell ref="J35:L35"/>
    <mergeCell ref="M30:P30"/>
    <mergeCell ref="J31:L31"/>
    <mergeCell ref="J32:L32"/>
    <mergeCell ref="A18:B18"/>
    <mergeCell ref="A19:B19"/>
  </mergeCells>
  <phoneticPr fontId="0" type="noConversion"/>
  <dataValidations count="4">
    <dataValidation type="custom" allowBlank="1" showInputMessage="1" showErrorMessage="1" error="Wprowadziłeś nieprawidłowo numer kwartału" sqref="H8" xr:uid="{00000000-0002-0000-0300-000000000000}">
      <formula1>IF(K8=(2006),OR(H8=3,H8=4),IF(AND(K8&gt;2006,K8&lt;2011),OR(H8=1,H8=2,H8=3,H8=4),FALSE))</formula1>
    </dataValidation>
    <dataValidation type="textLength" allowBlank="1" showInputMessage="1" showErrorMessage="1" error="nr REGON musi miec 9 znaków" sqref="A8:B8" xr:uid="{00000000-0002-0000-0300-000001000000}">
      <formula1>9</formula1>
      <formula2>9</formula2>
    </dataValidation>
    <dataValidation type="textLength" allowBlank="1" showInputMessage="1" showErrorMessage="1" sqref="C8" xr:uid="{00000000-0002-0000-0300-000002000000}">
      <formula1>5</formula1>
      <formula2>5</formula2>
    </dataValidation>
    <dataValidation type="list" showInputMessage="1" showErrorMessage="1" error="Wprowadziłeś nieprawidłowo numer roku." sqref="K8" xr:uid="{00000000-0002-0000-0300-000003000000}">
      <formula1>"2021,2022,2023,2024,2025,2026,2027"</formula1>
    </dataValidation>
  </dataValidations>
  <pageMargins left="0.75" right="0.75" top="1" bottom="1" header="0.5" footer="0.5"/>
  <pageSetup paperSize="9" scale="44" fitToHeight="0" orientation="landscape" r:id="rId1"/>
  <headerFooter alignWithMargins="0"/>
  <rowBreaks count="1" manualBreakCount="1">
    <brk id="23" max="17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58" r:id="rId4" name="Group Box 14">
              <controlPr defaultSize="0" autoFill="0" autoPict="0">
                <anchor moveWithCells="1">
                  <from>
                    <xdr:col>3</xdr:col>
                    <xdr:colOff>30480</xdr:colOff>
                    <xdr:row>4</xdr:row>
                    <xdr:rowOff>121920</xdr:rowOff>
                  </from>
                  <to>
                    <xdr:col>11</xdr:col>
                    <xdr:colOff>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9" r:id="rId5" name="SPZ">
              <controlPr defaultSize="0" autoFill="0" autoLine="0" autoPict="0">
                <anchor moveWithCells="1">
                  <from>
                    <xdr:col>3</xdr:col>
                    <xdr:colOff>30480</xdr:colOff>
                    <xdr:row>5</xdr:row>
                    <xdr:rowOff>30480</xdr:rowOff>
                  </from>
                  <to>
                    <xdr:col>5</xdr:col>
                    <xdr:colOff>68580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0" r:id="rId6" name="SPL">
              <controlPr defaultSize="0" autoFill="0" autoLine="0" autoPict="0">
                <anchor moveWithCells="1">
                  <from>
                    <xdr:col>5</xdr:col>
                    <xdr:colOff>922020</xdr:colOff>
                    <xdr:row>5</xdr:row>
                    <xdr:rowOff>38100</xdr:rowOff>
                  </from>
                  <to>
                    <xdr:col>7</xdr:col>
                    <xdr:colOff>762000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1" r:id="rId7" name="SPJ">
              <controlPr defaultSize="0" autoFill="0" autoLine="0" autoPict="0">
                <anchor moveWithCells="1">
                  <from>
                    <xdr:col>9</xdr:col>
                    <xdr:colOff>83820</xdr:colOff>
                    <xdr:row>5</xdr:row>
                    <xdr:rowOff>30480</xdr:rowOff>
                  </from>
                  <to>
                    <xdr:col>10</xdr:col>
                    <xdr:colOff>990600</xdr:colOff>
                    <xdr:row>5</xdr:row>
                    <xdr:rowOff>259080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Arkusz9"/>
  <dimension ref="A1:U75"/>
  <sheetViews>
    <sheetView tabSelected="1" topLeftCell="A54" zoomScaleNormal="100" workbookViewId="0">
      <selection activeCell="H72" sqref="H72"/>
    </sheetView>
  </sheetViews>
  <sheetFormatPr defaultRowHeight="13.2" x14ac:dyDescent="0.25"/>
  <cols>
    <col min="1" max="1" width="15.33203125" customWidth="1"/>
    <col min="2" max="2" width="14.109375" customWidth="1"/>
    <col min="3" max="3" width="15.6640625" customWidth="1"/>
    <col min="4" max="11" width="14.6640625" customWidth="1"/>
    <col min="12" max="13" width="16" customWidth="1"/>
    <col min="14" max="18" width="14.6640625" customWidth="1"/>
    <col min="21" max="21" width="0" hidden="1" customWidth="1"/>
  </cols>
  <sheetData>
    <row r="1" spans="1:21" ht="13.8" thickBot="1" x14ac:dyDescent="0.3">
      <c r="A1" s="127"/>
      <c r="B1" s="34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28"/>
      <c r="Q1" s="10"/>
      <c r="R1" s="129"/>
      <c r="U1" s="30"/>
    </row>
    <row r="2" spans="1:21" x14ac:dyDescent="0.25">
      <c r="A2" s="25" t="s">
        <v>21</v>
      </c>
      <c r="B2" s="25"/>
      <c r="C2" s="6"/>
      <c r="E2" s="1"/>
      <c r="F2" s="1" t="s">
        <v>35</v>
      </c>
      <c r="L2" s="4"/>
      <c r="M2" s="7"/>
      <c r="N2" s="4"/>
      <c r="O2" s="4"/>
      <c r="P2" s="29"/>
      <c r="Q2" s="4"/>
      <c r="R2" s="7"/>
      <c r="U2" s="30">
        <f>MAXA('20-państw.szk.wyż.:90-agencja wykonawcza'!U1)</f>
        <v>0</v>
      </c>
    </row>
    <row r="3" spans="1:21" ht="47.25" customHeight="1" x14ac:dyDescent="0.25">
      <c r="A3" s="265" t="s">
        <v>351</v>
      </c>
      <c r="B3" s="210"/>
      <c r="C3" s="5"/>
      <c r="G3" s="1" t="s">
        <v>36</v>
      </c>
      <c r="L3" s="2"/>
      <c r="M3" s="8"/>
      <c r="N3" s="2" t="s">
        <v>37</v>
      </c>
      <c r="O3" s="2"/>
      <c r="P3" s="2"/>
      <c r="Q3" s="2"/>
      <c r="R3" s="8"/>
    </row>
    <row r="4" spans="1:21" ht="18" customHeight="1" x14ac:dyDescent="0.25">
      <c r="A4" s="120"/>
      <c r="B4" s="121"/>
      <c r="C4" s="100"/>
      <c r="E4" s="17"/>
      <c r="F4" s="17"/>
      <c r="G4" t="s">
        <v>72</v>
      </c>
      <c r="L4" s="2"/>
      <c r="M4" s="135"/>
      <c r="N4" s="192" t="s">
        <v>356</v>
      </c>
      <c r="O4" s="193"/>
      <c r="P4" s="193"/>
      <c r="Q4" s="193"/>
      <c r="R4" s="8"/>
    </row>
    <row r="5" spans="1:21" ht="15" customHeight="1" x14ac:dyDescent="0.25">
      <c r="A5" s="5" t="s">
        <v>22</v>
      </c>
      <c r="C5" s="5"/>
      <c r="L5" s="2"/>
      <c r="M5" s="135"/>
      <c r="N5" s="193"/>
      <c r="O5" s="193"/>
      <c r="P5" s="193"/>
      <c r="Q5" s="193"/>
      <c r="R5" s="8"/>
    </row>
    <row r="6" spans="1:21" ht="27.75" customHeight="1" thickBot="1" x14ac:dyDescent="0.3">
      <c r="A6" s="211" t="s">
        <v>352</v>
      </c>
      <c r="B6" s="266"/>
      <c r="C6" s="31"/>
      <c r="D6" s="31"/>
      <c r="E6" s="17"/>
      <c r="L6" s="2"/>
      <c r="M6" s="135"/>
      <c r="N6" s="193"/>
      <c r="O6" s="193"/>
      <c r="P6" s="193"/>
      <c r="Q6" s="193"/>
      <c r="R6" s="8"/>
    </row>
    <row r="7" spans="1:21" ht="15" customHeight="1" x14ac:dyDescent="0.25">
      <c r="A7" s="25" t="s">
        <v>1</v>
      </c>
      <c r="B7" s="55"/>
      <c r="C7" s="132" t="s">
        <v>70</v>
      </c>
      <c r="L7" s="2"/>
      <c r="M7" s="135"/>
      <c r="N7" s="193"/>
      <c r="O7" s="193"/>
      <c r="P7" s="193"/>
      <c r="Q7" s="193"/>
      <c r="R7" s="8"/>
    </row>
    <row r="8" spans="1:21" ht="16.5" customHeight="1" thickBot="1" x14ac:dyDescent="0.3">
      <c r="A8" s="213" t="s">
        <v>350</v>
      </c>
      <c r="B8" s="214"/>
      <c r="C8" s="125">
        <v>0</v>
      </c>
      <c r="D8" s="3"/>
      <c r="E8" s="23"/>
      <c r="F8" s="23" t="s">
        <v>34</v>
      </c>
      <c r="G8" s="23"/>
      <c r="H8" s="144">
        <v>4</v>
      </c>
      <c r="I8" s="24" t="s">
        <v>10</v>
      </c>
      <c r="J8" s="39" t="s">
        <v>0</v>
      </c>
      <c r="K8" s="33">
        <v>2023</v>
      </c>
      <c r="L8" s="136"/>
      <c r="M8" s="11"/>
      <c r="N8" s="2"/>
      <c r="O8" s="2"/>
      <c r="P8" s="2"/>
      <c r="Q8" s="2"/>
      <c r="R8" s="8"/>
    </row>
    <row r="9" spans="1:21" x14ac:dyDescent="0.25">
      <c r="A9" s="15" t="s">
        <v>2</v>
      </c>
      <c r="B9" s="36"/>
      <c r="C9" s="215" t="s">
        <v>353</v>
      </c>
      <c r="D9" s="215"/>
      <c r="E9" s="216"/>
      <c r="F9" s="18"/>
      <c r="G9" s="19"/>
      <c r="H9" s="20" t="s">
        <v>3</v>
      </c>
      <c r="I9" s="19"/>
      <c r="J9" s="19"/>
      <c r="K9" s="12"/>
      <c r="L9" s="2"/>
      <c r="M9" s="137"/>
      <c r="N9" s="2"/>
      <c r="O9" s="2"/>
      <c r="P9" s="2"/>
      <c r="Q9" s="2"/>
      <c r="R9" s="8"/>
    </row>
    <row r="10" spans="1:21" x14ac:dyDescent="0.25">
      <c r="A10" s="15" t="s">
        <v>93</v>
      </c>
      <c r="B10" s="36"/>
      <c r="C10" s="192" t="s">
        <v>354</v>
      </c>
      <c r="D10" s="192"/>
      <c r="E10" s="219"/>
      <c r="F10" s="21" t="s">
        <v>69</v>
      </c>
      <c r="G10" s="22" t="s">
        <v>4</v>
      </c>
      <c r="H10" s="22" t="s">
        <v>5</v>
      </c>
      <c r="I10" s="22" t="s">
        <v>6</v>
      </c>
      <c r="J10" s="22" t="s">
        <v>7</v>
      </c>
      <c r="K10" s="131" t="s">
        <v>77</v>
      </c>
      <c r="L10" s="138" t="s">
        <v>8</v>
      </c>
      <c r="M10" s="8" t="s">
        <v>78</v>
      </c>
      <c r="N10" s="2"/>
      <c r="O10" s="2"/>
      <c r="P10" s="2"/>
      <c r="Q10" s="2"/>
      <c r="R10" s="8"/>
      <c r="U10" s="30">
        <v>1</v>
      </c>
    </row>
    <row r="11" spans="1:21" ht="13.8" thickBot="1" x14ac:dyDescent="0.3">
      <c r="A11" s="16" t="s">
        <v>94</v>
      </c>
      <c r="B11" s="23"/>
      <c r="C11" s="220" t="s">
        <v>355</v>
      </c>
      <c r="D11" s="220"/>
      <c r="E11" s="221"/>
      <c r="F11" s="32">
        <v>32</v>
      </c>
      <c r="G11" s="134">
        <v>15</v>
      </c>
      <c r="H11" s="134">
        <v>5</v>
      </c>
      <c r="I11" s="134">
        <v>2</v>
      </c>
      <c r="J11" s="134"/>
      <c r="K11" s="133"/>
      <c r="L11" s="139">
        <v>42</v>
      </c>
      <c r="M11" s="140"/>
      <c r="N11" s="3"/>
      <c r="O11" s="3"/>
      <c r="P11" s="3"/>
      <c r="Q11" s="3"/>
      <c r="R11" s="9"/>
    </row>
    <row r="12" spans="1:21" x14ac:dyDescent="0.25">
      <c r="A12" s="4"/>
      <c r="B12" s="4"/>
      <c r="C12" s="4"/>
      <c r="D12" s="4"/>
      <c r="E12" s="13"/>
      <c r="F12" s="4"/>
      <c r="G12" s="4"/>
      <c r="H12" s="4"/>
      <c r="I12" s="13"/>
      <c r="J12" s="14"/>
      <c r="K12" s="4"/>
      <c r="L12" s="4"/>
      <c r="M12" s="4"/>
      <c r="N12" s="13"/>
    </row>
    <row r="13" spans="1:21" ht="19.5" customHeight="1" x14ac:dyDescent="0.3">
      <c r="A13" s="40" t="s">
        <v>102</v>
      </c>
      <c r="B13" s="40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</row>
    <row r="14" spans="1:21" ht="13.8" thickBot="1" x14ac:dyDescent="0.3">
      <c r="K14" s="41"/>
      <c r="L14" s="41"/>
      <c r="M14" s="41"/>
    </row>
    <row r="15" spans="1:21" x14ac:dyDescent="0.25">
      <c r="A15" s="247" t="s">
        <v>9</v>
      </c>
      <c r="B15" s="248"/>
      <c r="C15" s="225" t="s">
        <v>38</v>
      </c>
      <c r="D15" s="226"/>
      <c r="E15" s="226"/>
      <c r="F15" s="226"/>
      <c r="G15" s="226"/>
      <c r="H15" s="226"/>
      <c r="I15" s="236"/>
      <c r="K15" s="75"/>
      <c r="L15" s="41"/>
      <c r="M15" s="45"/>
    </row>
    <row r="16" spans="1:21" x14ac:dyDescent="0.25">
      <c r="A16" s="249"/>
      <c r="B16" s="250"/>
      <c r="C16" s="253" t="s">
        <v>87</v>
      </c>
      <c r="D16" s="201" t="s">
        <v>88</v>
      </c>
      <c r="E16" s="201" t="s">
        <v>39</v>
      </c>
      <c r="F16" s="201" t="s">
        <v>40</v>
      </c>
      <c r="G16" s="201" t="s">
        <v>41</v>
      </c>
      <c r="H16" s="242" t="s">
        <v>89</v>
      </c>
      <c r="I16" s="240" t="s">
        <v>90</v>
      </c>
      <c r="K16" s="75"/>
      <c r="L16" s="41"/>
      <c r="M16" s="41"/>
    </row>
    <row r="17" spans="1:16" ht="40.200000000000003" customHeight="1" thickBot="1" x14ac:dyDescent="0.3">
      <c r="A17" s="251"/>
      <c r="B17" s="252"/>
      <c r="C17" s="254" t="s">
        <v>87</v>
      </c>
      <c r="D17" s="255"/>
      <c r="E17" s="202"/>
      <c r="F17" s="202"/>
      <c r="G17" s="202"/>
      <c r="H17" s="243"/>
      <c r="I17" s="241" t="s">
        <v>90</v>
      </c>
      <c r="K17" s="76"/>
      <c r="L17" s="41"/>
      <c r="M17" s="41"/>
    </row>
    <row r="18" spans="1:16" ht="13.8" thickBot="1" x14ac:dyDescent="0.3">
      <c r="A18" s="203">
        <v>1</v>
      </c>
      <c r="B18" s="244"/>
      <c r="C18" s="42">
        <v>2</v>
      </c>
      <c r="D18" s="43">
        <v>3</v>
      </c>
      <c r="E18" s="43">
        <v>4</v>
      </c>
      <c r="F18" s="43">
        <v>5</v>
      </c>
      <c r="G18" s="43">
        <v>6</v>
      </c>
      <c r="H18" s="162">
        <v>7</v>
      </c>
      <c r="I18" s="44">
        <v>8</v>
      </c>
      <c r="K18" s="76"/>
      <c r="L18" s="41"/>
      <c r="M18" s="41"/>
    </row>
    <row r="19" spans="1:16" ht="28.2" customHeight="1" x14ac:dyDescent="0.25">
      <c r="A19" s="245" t="s">
        <v>137</v>
      </c>
      <c r="B19" s="246"/>
      <c r="C19" s="163">
        <f>D19+E19+F19+G19+H19</f>
        <v>0</v>
      </c>
      <c r="D19" s="164">
        <f t="shared" ref="D19:I19" si="0">SUM(D20:D23)</f>
        <v>0</v>
      </c>
      <c r="E19" s="164">
        <f t="shared" si="0"/>
        <v>0</v>
      </c>
      <c r="F19" s="164">
        <f t="shared" si="0"/>
        <v>0</v>
      </c>
      <c r="G19" s="164">
        <f t="shared" si="0"/>
        <v>0</v>
      </c>
      <c r="H19" s="164">
        <f t="shared" si="0"/>
        <v>0</v>
      </c>
      <c r="I19" s="165">
        <f t="shared" si="0"/>
        <v>0</v>
      </c>
      <c r="J19" s="5"/>
      <c r="K19" s="75"/>
      <c r="L19" s="41"/>
      <c r="M19" s="41"/>
    </row>
    <row r="20" spans="1:16" ht="28.2" customHeight="1" x14ac:dyDescent="0.25">
      <c r="A20" s="194" t="s">
        <v>138</v>
      </c>
      <c r="B20" s="195"/>
      <c r="C20" s="166">
        <f>D20+E20+F20+G20+H20</f>
        <v>0</v>
      </c>
      <c r="D20" s="167"/>
      <c r="E20" s="167"/>
      <c r="F20" s="167"/>
      <c r="G20" s="167"/>
      <c r="H20" s="168"/>
      <c r="I20" s="178"/>
      <c r="J20" s="5"/>
      <c r="K20" s="76"/>
      <c r="L20" s="41"/>
      <c r="M20" s="41"/>
    </row>
    <row r="21" spans="1:16" ht="28.2" customHeight="1" x14ac:dyDescent="0.25">
      <c r="A21" s="194" t="s">
        <v>139</v>
      </c>
      <c r="B21" s="195"/>
      <c r="C21" s="166">
        <f>D21+E21+F21+G21+H21</f>
        <v>0</v>
      </c>
      <c r="D21" s="167"/>
      <c r="E21" s="167"/>
      <c r="F21" s="167"/>
      <c r="G21" s="169"/>
      <c r="H21" s="168"/>
      <c r="I21" s="179"/>
      <c r="K21" s="77"/>
      <c r="L21" s="41"/>
      <c r="M21" s="41"/>
    </row>
    <row r="22" spans="1:16" ht="28.2" customHeight="1" x14ac:dyDescent="0.25">
      <c r="A22" s="194" t="s">
        <v>140</v>
      </c>
      <c r="B22" s="195"/>
      <c r="C22" s="166">
        <f>D22+E22+F22+G22+H22</f>
        <v>0</v>
      </c>
      <c r="D22" s="170"/>
      <c r="E22" s="168"/>
      <c r="F22" s="167"/>
      <c r="G22" s="170"/>
      <c r="H22" s="167"/>
      <c r="I22" s="179"/>
      <c r="K22" s="82"/>
      <c r="L22" s="41"/>
      <c r="M22" s="41"/>
    </row>
    <row r="23" spans="1:16" ht="28.2" customHeight="1" thickBot="1" x14ac:dyDescent="0.3">
      <c r="A23" s="196" t="s">
        <v>141</v>
      </c>
      <c r="B23" s="197"/>
      <c r="C23" s="172">
        <f>D23+E23+F23+G23+H23</f>
        <v>0</v>
      </c>
      <c r="D23" s="171"/>
      <c r="E23" s="171"/>
      <c r="F23" s="171"/>
      <c r="G23" s="171"/>
      <c r="H23" s="171"/>
      <c r="I23" s="180"/>
      <c r="K23" s="82"/>
      <c r="L23" s="41"/>
      <c r="M23" s="41"/>
    </row>
    <row r="24" spans="1:16" ht="15.75" customHeight="1" x14ac:dyDescent="0.25">
      <c r="K24" s="65"/>
      <c r="L24" s="41"/>
      <c r="M24" s="41"/>
    </row>
    <row r="25" spans="1:16" ht="15.75" customHeight="1" x14ac:dyDescent="0.3">
      <c r="A25" s="84" t="s">
        <v>103</v>
      </c>
      <c r="B25" s="61"/>
      <c r="C25" s="61"/>
      <c r="D25" s="61"/>
      <c r="E25" s="61"/>
      <c r="F25" s="65"/>
      <c r="G25" s="66"/>
      <c r="H25" s="65"/>
      <c r="I25" s="65"/>
      <c r="J25" s="65"/>
      <c r="K25" s="65"/>
      <c r="L25" s="41"/>
      <c r="M25" s="41"/>
    </row>
    <row r="26" spans="1:16" ht="15.75" customHeight="1" x14ac:dyDescent="0.25">
      <c r="A26" s="85"/>
      <c r="B26" s="61"/>
      <c r="C26" s="61"/>
      <c r="D26" s="61"/>
      <c r="E26" s="61"/>
      <c r="F26" s="65"/>
      <c r="G26" s="66"/>
      <c r="H26" s="65"/>
      <c r="I26" s="65"/>
      <c r="J26" s="65"/>
      <c r="K26" s="65"/>
      <c r="L26" s="41"/>
      <c r="M26" s="41"/>
      <c r="O26" s="2"/>
      <c r="P26" s="2"/>
    </row>
    <row r="27" spans="1:16" ht="15.75" customHeight="1" x14ac:dyDescent="0.3">
      <c r="A27" s="84" t="s">
        <v>104</v>
      </c>
      <c r="B27" s="61"/>
      <c r="C27" s="61"/>
      <c r="D27" s="61"/>
      <c r="E27" s="61"/>
      <c r="F27" s="65"/>
      <c r="G27" s="66"/>
      <c r="H27" s="65"/>
      <c r="I27" s="65"/>
      <c r="J27" s="84" t="s">
        <v>105</v>
      </c>
      <c r="K27" s="61"/>
      <c r="L27" s="61"/>
      <c r="M27" s="61"/>
      <c r="N27" s="61"/>
      <c r="O27" s="65"/>
      <c r="P27" s="66"/>
    </row>
    <row r="28" spans="1:16" ht="15.75" customHeight="1" x14ac:dyDescent="0.3">
      <c r="A28" s="71" t="s">
        <v>106</v>
      </c>
      <c r="B28" s="61"/>
      <c r="C28" s="61"/>
      <c r="D28" s="61"/>
      <c r="E28" s="61"/>
      <c r="F28" s="65"/>
      <c r="G28" s="66"/>
      <c r="H28" s="65"/>
      <c r="I28" s="65"/>
      <c r="J28" s="71" t="s">
        <v>106</v>
      </c>
      <c r="K28" s="61"/>
      <c r="L28" s="61"/>
      <c r="M28" s="61"/>
      <c r="N28" s="61"/>
      <c r="O28" s="65"/>
      <c r="P28" s="66"/>
    </row>
    <row r="29" spans="1:16" ht="15.75" customHeight="1" thickBot="1" x14ac:dyDescent="0.3">
      <c r="A29" s="98"/>
      <c r="B29" s="61"/>
      <c r="C29" s="61"/>
      <c r="D29" s="61"/>
      <c r="E29" s="61"/>
      <c r="F29" s="90"/>
      <c r="G29" s="66"/>
      <c r="H29" s="65"/>
      <c r="I29" s="65"/>
      <c r="J29" s="85"/>
      <c r="K29" s="61"/>
      <c r="L29" s="61"/>
      <c r="M29" s="61"/>
      <c r="N29" s="61"/>
      <c r="O29" s="90"/>
      <c r="P29" s="94"/>
    </row>
    <row r="30" spans="1:16" ht="24" customHeight="1" x14ac:dyDescent="0.25">
      <c r="A30" s="258" t="s">
        <v>42</v>
      </c>
      <c r="B30" s="217"/>
      <c r="C30" s="218"/>
      <c r="D30" s="198" t="s">
        <v>56</v>
      </c>
      <c r="E30" s="199"/>
      <c r="F30" s="199"/>
      <c r="G30" s="200"/>
      <c r="H30" s="65"/>
      <c r="I30" s="83"/>
      <c r="J30" s="258" t="s">
        <v>42</v>
      </c>
      <c r="K30" s="217"/>
      <c r="L30" s="218"/>
      <c r="M30" s="198" t="s">
        <v>56</v>
      </c>
      <c r="N30" s="199"/>
      <c r="O30" s="199"/>
      <c r="P30" s="200"/>
    </row>
    <row r="31" spans="1:16" ht="24.75" customHeight="1" thickBot="1" x14ac:dyDescent="0.3">
      <c r="A31" s="261" t="s">
        <v>55</v>
      </c>
      <c r="B31" s="262"/>
      <c r="C31" s="263"/>
      <c r="D31" s="101" t="s">
        <v>57</v>
      </c>
      <c r="E31" s="69" t="s">
        <v>58</v>
      </c>
      <c r="F31" s="102" t="s">
        <v>59</v>
      </c>
      <c r="G31" s="103" t="s">
        <v>60</v>
      </c>
      <c r="H31" s="65"/>
      <c r="I31" s="83"/>
      <c r="J31" s="261" t="s">
        <v>55</v>
      </c>
      <c r="K31" s="262"/>
      <c r="L31" s="263"/>
      <c r="M31" s="123" t="s">
        <v>68</v>
      </c>
      <c r="N31" s="69" t="s">
        <v>58</v>
      </c>
      <c r="O31" s="102" t="s">
        <v>59</v>
      </c>
      <c r="P31" s="103" t="s">
        <v>60</v>
      </c>
    </row>
    <row r="32" spans="1:16" ht="24" customHeight="1" thickBot="1" x14ac:dyDescent="0.3">
      <c r="A32" s="264">
        <v>1</v>
      </c>
      <c r="B32" s="204"/>
      <c r="C32" s="205"/>
      <c r="D32" s="42">
        <v>2</v>
      </c>
      <c r="E32" s="43">
        <v>3</v>
      </c>
      <c r="F32" s="104">
        <v>4</v>
      </c>
      <c r="G32" s="105">
        <v>5</v>
      </c>
      <c r="H32" s="65"/>
      <c r="I32" s="83"/>
      <c r="J32" s="264">
        <v>1</v>
      </c>
      <c r="K32" s="204"/>
      <c r="L32" s="205"/>
      <c r="M32" s="42">
        <v>2</v>
      </c>
      <c r="N32" s="43">
        <v>3</v>
      </c>
      <c r="O32" s="104">
        <v>4</v>
      </c>
      <c r="P32" s="105">
        <v>5</v>
      </c>
    </row>
    <row r="33" spans="1:16" ht="24" customHeight="1" x14ac:dyDescent="0.25">
      <c r="A33" s="259" t="s">
        <v>43</v>
      </c>
      <c r="B33" s="260"/>
      <c r="C33" s="233"/>
      <c r="D33" s="146">
        <f>SUM(D34:D45)</f>
        <v>0</v>
      </c>
      <c r="E33" s="147">
        <f>SUM(E34:E45)</f>
        <v>0</v>
      </c>
      <c r="F33" s="147">
        <f>SUM(F34:F45)</f>
        <v>0</v>
      </c>
      <c r="G33" s="148">
        <f>SUM(G34:G45)</f>
        <v>0</v>
      </c>
      <c r="H33" s="65"/>
      <c r="I33" s="83"/>
      <c r="J33" s="259" t="s">
        <v>43</v>
      </c>
      <c r="K33" s="260"/>
      <c r="L33" s="233"/>
      <c r="M33" s="146">
        <f>SUM(M34:M45)</f>
        <v>0</v>
      </c>
      <c r="N33" s="147">
        <f>SUM(N34:N45)</f>
        <v>0</v>
      </c>
      <c r="O33" s="147">
        <f>SUM(O34:O45)</f>
        <v>0</v>
      </c>
      <c r="P33" s="148">
        <f>SUM(P34:P45)</f>
        <v>0</v>
      </c>
    </row>
    <row r="34" spans="1:16" ht="24" customHeight="1" x14ac:dyDescent="0.25">
      <c r="A34" s="256" t="s">
        <v>44</v>
      </c>
      <c r="B34" s="257"/>
      <c r="C34" s="191"/>
      <c r="D34" s="149">
        <f>E34+F34+G34</f>
        <v>0</v>
      </c>
      <c r="E34" s="150"/>
      <c r="F34" s="150"/>
      <c r="G34" s="151"/>
      <c r="H34" s="65"/>
      <c r="I34" s="83"/>
      <c r="J34" s="256" t="s">
        <v>44</v>
      </c>
      <c r="K34" s="257"/>
      <c r="L34" s="191"/>
      <c r="M34" s="149">
        <f>N34+O34+P34</f>
        <v>0</v>
      </c>
      <c r="N34" s="150"/>
      <c r="O34" s="150"/>
      <c r="P34" s="151"/>
    </row>
    <row r="35" spans="1:16" ht="24" customHeight="1" x14ac:dyDescent="0.25">
      <c r="A35" s="256" t="s">
        <v>45</v>
      </c>
      <c r="B35" s="257"/>
      <c r="C35" s="191"/>
      <c r="D35" s="149">
        <f t="shared" ref="D35:D45" si="1">E35+F35+G35</f>
        <v>0</v>
      </c>
      <c r="E35" s="150"/>
      <c r="F35" s="150"/>
      <c r="G35" s="151"/>
      <c r="H35" s="65"/>
      <c r="I35" s="83"/>
      <c r="J35" s="256" t="s">
        <v>45</v>
      </c>
      <c r="K35" s="257"/>
      <c r="L35" s="191"/>
      <c r="M35" s="149">
        <f t="shared" ref="M35:M45" si="2">N35+O35+P35</f>
        <v>0</v>
      </c>
      <c r="N35" s="150"/>
      <c r="O35" s="150"/>
      <c r="P35" s="151"/>
    </row>
    <row r="36" spans="1:16" ht="24" customHeight="1" x14ac:dyDescent="0.25">
      <c r="A36" s="256" t="s">
        <v>46</v>
      </c>
      <c r="B36" s="257"/>
      <c r="C36" s="191"/>
      <c r="D36" s="149">
        <f t="shared" si="1"/>
        <v>0</v>
      </c>
      <c r="E36" s="150"/>
      <c r="F36" s="150"/>
      <c r="G36" s="151"/>
      <c r="H36" s="65"/>
      <c r="I36" s="83"/>
      <c r="J36" s="256" t="s">
        <v>46</v>
      </c>
      <c r="K36" s="257"/>
      <c r="L36" s="191"/>
      <c r="M36" s="149">
        <f t="shared" si="2"/>
        <v>0</v>
      </c>
      <c r="N36" s="150"/>
      <c r="O36" s="150"/>
      <c r="P36" s="151"/>
    </row>
    <row r="37" spans="1:16" ht="24" customHeight="1" x14ac:dyDescent="0.25">
      <c r="A37" s="256" t="s">
        <v>47</v>
      </c>
      <c r="B37" s="257"/>
      <c r="C37" s="191"/>
      <c r="D37" s="149">
        <f t="shared" si="1"/>
        <v>0</v>
      </c>
      <c r="E37" s="150"/>
      <c r="F37" s="150"/>
      <c r="G37" s="151"/>
      <c r="H37" s="65"/>
      <c r="I37" s="83"/>
      <c r="J37" s="256" t="s">
        <v>47</v>
      </c>
      <c r="K37" s="257"/>
      <c r="L37" s="191"/>
      <c r="M37" s="149">
        <f t="shared" si="2"/>
        <v>0</v>
      </c>
      <c r="N37" s="150"/>
      <c r="O37" s="150"/>
      <c r="P37" s="151"/>
    </row>
    <row r="38" spans="1:16" ht="24" customHeight="1" x14ac:dyDescent="0.25">
      <c r="A38" s="256" t="s">
        <v>48</v>
      </c>
      <c r="B38" s="257"/>
      <c r="C38" s="191"/>
      <c r="D38" s="149">
        <f t="shared" si="1"/>
        <v>0</v>
      </c>
      <c r="E38" s="150"/>
      <c r="F38" s="150"/>
      <c r="G38" s="151"/>
      <c r="H38" s="65"/>
      <c r="I38" s="83"/>
      <c r="J38" s="256" t="s">
        <v>48</v>
      </c>
      <c r="K38" s="257"/>
      <c r="L38" s="191"/>
      <c r="M38" s="149">
        <f t="shared" si="2"/>
        <v>0</v>
      </c>
      <c r="N38" s="150"/>
      <c r="O38" s="150"/>
      <c r="P38" s="151"/>
    </row>
    <row r="39" spans="1:16" ht="24" customHeight="1" x14ac:dyDescent="0.25">
      <c r="A39" s="256" t="s">
        <v>49</v>
      </c>
      <c r="B39" s="257"/>
      <c r="C39" s="191"/>
      <c r="D39" s="149">
        <f t="shared" si="1"/>
        <v>0</v>
      </c>
      <c r="E39" s="150"/>
      <c r="F39" s="150"/>
      <c r="G39" s="151"/>
      <c r="H39" s="65"/>
      <c r="I39" s="83"/>
      <c r="J39" s="256" t="s">
        <v>49</v>
      </c>
      <c r="K39" s="257"/>
      <c r="L39" s="191"/>
      <c r="M39" s="149">
        <f t="shared" si="2"/>
        <v>0</v>
      </c>
      <c r="N39" s="150"/>
      <c r="O39" s="150"/>
      <c r="P39" s="151"/>
    </row>
    <row r="40" spans="1:16" ht="24" customHeight="1" x14ac:dyDescent="0.25">
      <c r="A40" s="256" t="s">
        <v>50</v>
      </c>
      <c r="B40" s="257"/>
      <c r="C40" s="191"/>
      <c r="D40" s="149">
        <f t="shared" si="1"/>
        <v>0</v>
      </c>
      <c r="E40" s="150"/>
      <c r="F40" s="150"/>
      <c r="G40" s="151"/>
      <c r="H40" s="65"/>
      <c r="I40" s="83"/>
      <c r="J40" s="256" t="s">
        <v>50</v>
      </c>
      <c r="K40" s="257"/>
      <c r="L40" s="191"/>
      <c r="M40" s="149">
        <f t="shared" si="2"/>
        <v>0</v>
      </c>
      <c r="N40" s="150"/>
      <c r="O40" s="150"/>
      <c r="P40" s="151"/>
    </row>
    <row r="41" spans="1:16" ht="24" customHeight="1" x14ac:dyDescent="0.25">
      <c r="A41" s="256" t="s">
        <v>51</v>
      </c>
      <c r="B41" s="257"/>
      <c r="C41" s="191"/>
      <c r="D41" s="149">
        <f t="shared" si="1"/>
        <v>0</v>
      </c>
      <c r="E41" s="150"/>
      <c r="F41" s="150"/>
      <c r="G41" s="151"/>
      <c r="H41" s="65"/>
      <c r="I41" s="83"/>
      <c r="J41" s="256" t="s">
        <v>51</v>
      </c>
      <c r="K41" s="257"/>
      <c r="L41" s="191"/>
      <c r="M41" s="149">
        <f t="shared" si="2"/>
        <v>0</v>
      </c>
      <c r="N41" s="150"/>
      <c r="O41" s="150"/>
      <c r="P41" s="151"/>
    </row>
    <row r="42" spans="1:16" ht="24" customHeight="1" x14ac:dyDescent="0.25">
      <c r="A42" s="256" t="s">
        <v>52</v>
      </c>
      <c r="B42" s="257"/>
      <c r="C42" s="191"/>
      <c r="D42" s="149">
        <f t="shared" si="1"/>
        <v>0</v>
      </c>
      <c r="E42" s="150"/>
      <c r="F42" s="150"/>
      <c r="G42" s="151"/>
      <c r="H42" s="65"/>
      <c r="I42" s="83"/>
      <c r="J42" s="256" t="s">
        <v>52</v>
      </c>
      <c r="K42" s="257"/>
      <c r="L42" s="191"/>
      <c r="M42" s="149">
        <f t="shared" si="2"/>
        <v>0</v>
      </c>
      <c r="N42" s="150"/>
      <c r="O42" s="150"/>
      <c r="P42" s="151"/>
    </row>
    <row r="43" spans="1:16" ht="24.75" customHeight="1" x14ac:dyDescent="0.25">
      <c r="A43" s="237" t="s">
        <v>79</v>
      </c>
      <c r="B43" s="267"/>
      <c r="C43" s="239"/>
      <c r="D43" s="149">
        <f t="shared" si="1"/>
        <v>0</v>
      </c>
      <c r="E43" s="150"/>
      <c r="F43" s="150"/>
      <c r="G43" s="151"/>
      <c r="H43" s="65"/>
      <c r="I43" s="83"/>
      <c r="J43" s="237" t="s">
        <v>79</v>
      </c>
      <c r="K43" s="267"/>
      <c r="L43" s="239"/>
      <c r="M43" s="149">
        <f t="shared" si="2"/>
        <v>0</v>
      </c>
      <c r="N43" s="150"/>
      <c r="O43" s="150"/>
      <c r="P43" s="151"/>
    </row>
    <row r="44" spans="1:16" ht="24" customHeight="1" x14ac:dyDescent="0.25">
      <c r="A44" s="256" t="s">
        <v>53</v>
      </c>
      <c r="B44" s="257"/>
      <c r="C44" s="191"/>
      <c r="D44" s="149">
        <f t="shared" si="1"/>
        <v>0</v>
      </c>
      <c r="E44" s="150"/>
      <c r="F44" s="150"/>
      <c r="G44" s="151"/>
      <c r="H44" s="65"/>
      <c r="I44" s="83"/>
      <c r="J44" s="256" t="s">
        <v>53</v>
      </c>
      <c r="K44" s="257"/>
      <c r="L44" s="191"/>
      <c r="M44" s="149">
        <f t="shared" si="2"/>
        <v>0</v>
      </c>
      <c r="N44" s="150"/>
      <c r="O44" s="150"/>
      <c r="P44" s="151"/>
    </row>
    <row r="45" spans="1:16" ht="24" customHeight="1" thickBot="1" x14ac:dyDescent="0.3">
      <c r="A45" s="268" t="s">
        <v>54</v>
      </c>
      <c r="B45" s="269"/>
      <c r="C45" s="224"/>
      <c r="D45" s="152">
        <f t="shared" si="1"/>
        <v>0</v>
      </c>
      <c r="E45" s="153"/>
      <c r="F45" s="153"/>
      <c r="G45" s="154"/>
      <c r="H45" s="65"/>
      <c r="I45" s="83"/>
      <c r="J45" s="268" t="s">
        <v>54</v>
      </c>
      <c r="K45" s="269"/>
      <c r="L45" s="224"/>
      <c r="M45" s="152">
        <f t="shared" si="2"/>
        <v>0</v>
      </c>
      <c r="N45" s="153"/>
      <c r="O45" s="153"/>
      <c r="P45" s="154"/>
    </row>
    <row r="46" spans="1:16" ht="15.75" customHeight="1" x14ac:dyDescent="0.25">
      <c r="A46" s="270"/>
      <c r="B46" s="271"/>
      <c r="C46" s="61"/>
      <c r="D46" s="61"/>
      <c r="E46" s="61"/>
      <c r="F46" s="92"/>
      <c r="G46" s="93"/>
      <c r="H46" s="65"/>
      <c r="I46" s="65"/>
      <c r="J46" s="92"/>
      <c r="K46" s="92"/>
      <c r="L46" s="41"/>
      <c r="M46" s="41"/>
      <c r="O46" s="4"/>
      <c r="P46" s="4"/>
    </row>
    <row r="47" spans="1:16" ht="15.6" x14ac:dyDescent="0.3">
      <c r="A47" s="40" t="s">
        <v>107</v>
      </c>
      <c r="B47" s="61"/>
      <c r="C47" s="61"/>
      <c r="D47" s="61"/>
      <c r="E47" s="61"/>
      <c r="F47" s="65"/>
      <c r="G47" s="66"/>
      <c r="J47" s="84" t="s">
        <v>108</v>
      </c>
      <c r="K47" s="61"/>
      <c r="L47" s="61"/>
      <c r="M47" s="61"/>
      <c r="N47" s="61"/>
      <c r="O47" s="65"/>
      <c r="P47" s="66"/>
    </row>
    <row r="48" spans="1:16" ht="15.6" x14ac:dyDescent="0.3">
      <c r="A48" s="73" t="s">
        <v>106</v>
      </c>
      <c r="B48" s="61"/>
      <c r="C48" s="61"/>
      <c r="D48" s="61"/>
      <c r="E48" s="61"/>
      <c r="F48" s="65"/>
      <c r="G48" s="66"/>
      <c r="J48" s="71" t="s">
        <v>106</v>
      </c>
      <c r="K48" s="61"/>
      <c r="L48" s="61"/>
      <c r="M48" s="61"/>
      <c r="N48" s="61"/>
      <c r="O48" s="65"/>
      <c r="P48" s="66"/>
    </row>
    <row r="49" spans="1:16" ht="13.8" thickBot="1" x14ac:dyDescent="0.3">
      <c r="A49" s="64"/>
      <c r="B49" s="61"/>
      <c r="C49" s="61"/>
      <c r="D49" s="61"/>
      <c r="E49" s="61"/>
      <c r="F49" s="90"/>
      <c r="G49" s="94"/>
      <c r="J49" s="98"/>
      <c r="K49" s="67"/>
      <c r="L49" s="61"/>
      <c r="M49" s="61"/>
      <c r="N49" s="61"/>
      <c r="O49" s="90"/>
      <c r="P49" s="94"/>
    </row>
    <row r="50" spans="1:16" ht="23.25" customHeight="1" x14ac:dyDescent="0.25">
      <c r="A50" s="258" t="s">
        <v>80</v>
      </c>
      <c r="B50" s="217"/>
      <c r="C50" s="218"/>
      <c r="D50" s="198" t="s">
        <v>56</v>
      </c>
      <c r="E50" s="199"/>
      <c r="F50" s="199"/>
      <c r="G50" s="200"/>
      <c r="J50" s="258" t="s">
        <v>80</v>
      </c>
      <c r="K50" s="217"/>
      <c r="L50" s="218"/>
      <c r="M50" s="198" t="s">
        <v>56</v>
      </c>
      <c r="N50" s="199"/>
      <c r="O50" s="199"/>
      <c r="P50" s="200"/>
    </row>
    <row r="51" spans="1:16" ht="25.5" customHeight="1" thickBot="1" x14ac:dyDescent="0.3">
      <c r="A51" s="261" t="s">
        <v>55</v>
      </c>
      <c r="B51" s="262"/>
      <c r="C51" s="263"/>
      <c r="D51" s="101" t="s">
        <v>57</v>
      </c>
      <c r="E51" s="69" t="s">
        <v>58</v>
      </c>
      <c r="F51" s="102" t="s">
        <v>59</v>
      </c>
      <c r="G51" s="103" t="s">
        <v>60</v>
      </c>
      <c r="J51" s="261" t="s">
        <v>55</v>
      </c>
      <c r="K51" s="262"/>
      <c r="L51" s="263"/>
      <c r="M51" s="123" t="s">
        <v>68</v>
      </c>
      <c r="N51" s="69" t="s">
        <v>58</v>
      </c>
      <c r="O51" s="102" t="s">
        <v>59</v>
      </c>
      <c r="P51" s="103" t="s">
        <v>60</v>
      </c>
    </row>
    <row r="52" spans="1:16" ht="23.25" customHeight="1" thickBot="1" x14ac:dyDescent="0.3">
      <c r="A52" s="264">
        <v>1</v>
      </c>
      <c r="B52" s="204"/>
      <c r="C52" s="205"/>
      <c r="D52" s="42">
        <v>2</v>
      </c>
      <c r="E52" s="43">
        <v>3</v>
      </c>
      <c r="F52" s="104">
        <v>4</v>
      </c>
      <c r="G52" s="105">
        <v>5</v>
      </c>
      <c r="J52" s="264">
        <v>1</v>
      </c>
      <c r="K52" s="204"/>
      <c r="L52" s="205"/>
      <c r="M52" s="42">
        <v>2</v>
      </c>
      <c r="N52" s="43">
        <v>3</v>
      </c>
      <c r="O52" s="104">
        <v>4</v>
      </c>
      <c r="P52" s="105">
        <v>5</v>
      </c>
    </row>
    <row r="53" spans="1:16" ht="23.25" customHeight="1" x14ac:dyDescent="0.25">
      <c r="A53" s="259" t="s">
        <v>43</v>
      </c>
      <c r="B53" s="260"/>
      <c r="C53" s="233"/>
      <c r="D53" s="146">
        <f>SUM(D54:D65)</f>
        <v>0</v>
      </c>
      <c r="E53" s="147">
        <f>SUM(E54:E65)</f>
        <v>0</v>
      </c>
      <c r="F53" s="147">
        <f>SUM(F54:F65)</f>
        <v>0</v>
      </c>
      <c r="G53" s="148">
        <f>SUM(G54:G65)</f>
        <v>0</v>
      </c>
      <c r="J53" s="259" t="s">
        <v>43</v>
      </c>
      <c r="K53" s="260"/>
      <c r="L53" s="233"/>
      <c r="M53" s="146">
        <f>SUM(M54:M65)</f>
        <v>0</v>
      </c>
      <c r="N53" s="147">
        <f>SUM(N54:N65)</f>
        <v>0</v>
      </c>
      <c r="O53" s="147">
        <f>SUM(O54:O65)</f>
        <v>0</v>
      </c>
      <c r="P53" s="148">
        <f>SUM(P54:P65)</f>
        <v>0</v>
      </c>
    </row>
    <row r="54" spans="1:16" ht="23.25" customHeight="1" x14ac:dyDescent="0.25">
      <c r="A54" s="256" t="s">
        <v>44</v>
      </c>
      <c r="B54" s="257"/>
      <c r="C54" s="191"/>
      <c r="D54" s="149">
        <f>E54+F54+G54</f>
        <v>0</v>
      </c>
      <c r="E54" s="150"/>
      <c r="F54" s="150"/>
      <c r="G54" s="151"/>
      <c r="J54" s="256" t="s">
        <v>44</v>
      </c>
      <c r="K54" s="257"/>
      <c r="L54" s="191"/>
      <c r="M54" s="149">
        <f>N54+O54+P54</f>
        <v>0</v>
      </c>
      <c r="N54" s="150"/>
      <c r="O54" s="150"/>
      <c r="P54" s="151"/>
    </row>
    <row r="55" spans="1:16" ht="23.25" customHeight="1" x14ac:dyDescent="0.25">
      <c r="A55" s="256" t="s">
        <v>45</v>
      </c>
      <c r="B55" s="257"/>
      <c r="C55" s="191"/>
      <c r="D55" s="149">
        <f t="shared" ref="D55:D65" si="3">E55+F55+G55</f>
        <v>0</v>
      </c>
      <c r="E55" s="150"/>
      <c r="F55" s="150"/>
      <c r="G55" s="151"/>
      <c r="J55" s="256" t="s">
        <v>45</v>
      </c>
      <c r="K55" s="257"/>
      <c r="L55" s="191"/>
      <c r="M55" s="149">
        <f t="shared" ref="M55:M65" si="4">N55+O55+P55</f>
        <v>0</v>
      </c>
      <c r="N55" s="150"/>
      <c r="O55" s="150"/>
      <c r="P55" s="151"/>
    </row>
    <row r="56" spans="1:16" ht="23.25" customHeight="1" x14ac:dyDescent="0.25">
      <c r="A56" s="256" t="s">
        <v>46</v>
      </c>
      <c r="B56" s="257"/>
      <c r="C56" s="191"/>
      <c r="D56" s="149">
        <f t="shared" si="3"/>
        <v>0</v>
      </c>
      <c r="E56" s="150"/>
      <c r="F56" s="150"/>
      <c r="G56" s="151"/>
      <c r="J56" s="256" t="s">
        <v>46</v>
      </c>
      <c r="K56" s="257"/>
      <c r="L56" s="191"/>
      <c r="M56" s="149">
        <f t="shared" si="4"/>
        <v>0</v>
      </c>
      <c r="N56" s="150"/>
      <c r="O56" s="150"/>
      <c r="P56" s="151"/>
    </row>
    <row r="57" spans="1:16" ht="23.25" customHeight="1" x14ac:dyDescent="0.25">
      <c r="A57" s="256" t="s">
        <v>47</v>
      </c>
      <c r="B57" s="257"/>
      <c r="C57" s="191"/>
      <c r="D57" s="149">
        <f t="shared" si="3"/>
        <v>0</v>
      </c>
      <c r="E57" s="150"/>
      <c r="F57" s="150"/>
      <c r="G57" s="151"/>
      <c r="J57" s="256" t="s">
        <v>47</v>
      </c>
      <c r="K57" s="257"/>
      <c r="L57" s="191"/>
      <c r="M57" s="149">
        <f t="shared" si="4"/>
        <v>0</v>
      </c>
      <c r="N57" s="150"/>
      <c r="O57" s="150"/>
      <c r="P57" s="151"/>
    </row>
    <row r="58" spans="1:16" ht="23.25" customHeight="1" x14ac:dyDescent="0.25">
      <c r="A58" s="256" t="s">
        <v>48</v>
      </c>
      <c r="B58" s="257"/>
      <c r="C58" s="191"/>
      <c r="D58" s="149">
        <f t="shared" si="3"/>
        <v>0</v>
      </c>
      <c r="E58" s="150"/>
      <c r="F58" s="150"/>
      <c r="G58" s="151"/>
      <c r="J58" s="256" t="s">
        <v>48</v>
      </c>
      <c r="K58" s="257"/>
      <c r="L58" s="191"/>
      <c r="M58" s="149">
        <f t="shared" si="4"/>
        <v>0</v>
      </c>
      <c r="N58" s="150"/>
      <c r="O58" s="150"/>
      <c r="P58" s="151"/>
    </row>
    <row r="59" spans="1:16" ht="23.25" customHeight="1" x14ac:dyDescent="0.25">
      <c r="A59" s="256" t="s">
        <v>49</v>
      </c>
      <c r="B59" s="257"/>
      <c r="C59" s="191"/>
      <c r="D59" s="149">
        <f t="shared" si="3"/>
        <v>0</v>
      </c>
      <c r="E59" s="150"/>
      <c r="F59" s="150"/>
      <c r="G59" s="151"/>
      <c r="J59" s="256" t="s">
        <v>49</v>
      </c>
      <c r="K59" s="257"/>
      <c r="L59" s="191"/>
      <c r="M59" s="149">
        <f t="shared" si="4"/>
        <v>0</v>
      </c>
      <c r="N59" s="150"/>
      <c r="O59" s="150"/>
      <c r="P59" s="151"/>
    </row>
    <row r="60" spans="1:16" ht="23.25" customHeight="1" x14ac:dyDescent="0.25">
      <c r="A60" s="256" t="s">
        <v>50</v>
      </c>
      <c r="B60" s="257"/>
      <c r="C60" s="191"/>
      <c r="D60" s="149">
        <f t="shared" si="3"/>
        <v>0</v>
      </c>
      <c r="E60" s="150"/>
      <c r="F60" s="150"/>
      <c r="G60" s="151"/>
      <c r="J60" s="256" t="s">
        <v>50</v>
      </c>
      <c r="K60" s="257"/>
      <c r="L60" s="191"/>
      <c r="M60" s="149">
        <f t="shared" si="4"/>
        <v>0</v>
      </c>
      <c r="N60" s="150"/>
      <c r="O60" s="150"/>
      <c r="P60" s="151"/>
    </row>
    <row r="61" spans="1:16" ht="23.25" customHeight="1" x14ac:dyDescent="0.25">
      <c r="A61" s="256" t="s">
        <v>51</v>
      </c>
      <c r="B61" s="257"/>
      <c r="C61" s="191"/>
      <c r="D61" s="149">
        <f t="shared" si="3"/>
        <v>0</v>
      </c>
      <c r="E61" s="150"/>
      <c r="F61" s="150"/>
      <c r="G61" s="151"/>
      <c r="J61" s="256" t="s">
        <v>51</v>
      </c>
      <c r="K61" s="257"/>
      <c r="L61" s="191"/>
      <c r="M61" s="149">
        <f t="shared" si="4"/>
        <v>0</v>
      </c>
      <c r="N61" s="150"/>
      <c r="O61" s="150"/>
      <c r="P61" s="151"/>
    </row>
    <row r="62" spans="1:16" ht="23.25" customHeight="1" x14ac:dyDescent="0.25">
      <c r="A62" s="256" t="s">
        <v>52</v>
      </c>
      <c r="B62" s="257"/>
      <c r="C62" s="191"/>
      <c r="D62" s="149">
        <f t="shared" si="3"/>
        <v>0</v>
      </c>
      <c r="E62" s="150"/>
      <c r="F62" s="150"/>
      <c r="G62" s="151"/>
      <c r="J62" s="256" t="s">
        <v>52</v>
      </c>
      <c r="K62" s="257"/>
      <c r="L62" s="191"/>
      <c r="M62" s="149">
        <f t="shared" si="4"/>
        <v>0</v>
      </c>
      <c r="N62" s="150"/>
      <c r="O62" s="150"/>
      <c r="P62" s="151"/>
    </row>
    <row r="63" spans="1:16" ht="25.5" customHeight="1" x14ac:dyDescent="0.25">
      <c r="A63" s="237" t="s">
        <v>79</v>
      </c>
      <c r="B63" s="267"/>
      <c r="C63" s="239"/>
      <c r="D63" s="149">
        <f t="shared" si="3"/>
        <v>0</v>
      </c>
      <c r="E63" s="150"/>
      <c r="F63" s="150"/>
      <c r="G63" s="151"/>
      <c r="J63" s="237" t="s">
        <v>79</v>
      </c>
      <c r="K63" s="267"/>
      <c r="L63" s="239"/>
      <c r="M63" s="149">
        <f t="shared" si="4"/>
        <v>0</v>
      </c>
      <c r="N63" s="150"/>
      <c r="O63" s="150"/>
      <c r="P63" s="151"/>
    </row>
    <row r="64" spans="1:16" ht="23.25" customHeight="1" x14ac:dyDescent="0.25">
      <c r="A64" s="256" t="s">
        <v>53</v>
      </c>
      <c r="B64" s="257"/>
      <c r="C64" s="191"/>
      <c r="D64" s="149">
        <f t="shared" si="3"/>
        <v>0</v>
      </c>
      <c r="E64" s="150"/>
      <c r="F64" s="150"/>
      <c r="G64" s="151"/>
      <c r="J64" s="256" t="s">
        <v>53</v>
      </c>
      <c r="K64" s="257"/>
      <c r="L64" s="191"/>
      <c r="M64" s="149">
        <f t="shared" si="4"/>
        <v>0</v>
      </c>
      <c r="N64" s="150"/>
      <c r="O64" s="150"/>
      <c r="P64" s="151"/>
    </row>
    <row r="65" spans="1:16" ht="23.25" customHeight="1" thickBot="1" x14ac:dyDescent="0.3">
      <c r="A65" s="268" t="s">
        <v>54</v>
      </c>
      <c r="B65" s="269"/>
      <c r="C65" s="224"/>
      <c r="D65" s="152">
        <f t="shared" si="3"/>
        <v>0</v>
      </c>
      <c r="E65" s="153"/>
      <c r="F65" s="153"/>
      <c r="G65" s="154"/>
      <c r="J65" s="268" t="s">
        <v>54</v>
      </c>
      <c r="K65" s="269"/>
      <c r="L65" s="224"/>
      <c r="M65" s="152">
        <f t="shared" si="4"/>
        <v>0</v>
      </c>
      <c r="N65" s="153"/>
      <c r="O65" s="153"/>
      <c r="P65" s="154"/>
    </row>
    <row r="72" spans="1:16" s="30" customFormat="1" ht="12.75" customHeight="1" x14ac:dyDescent="0.25">
      <c r="A72" s="133" t="s">
        <v>357</v>
      </c>
      <c r="E72" s="188">
        <v>943721057</v>
      </c>
      <c r="H72" s="143">
        <v>45306</v>
      </c>
      <c r="K72" s="133" t="s">
        <v>358</v>
      </c>
    </row>
    <row r="73" spans="1:16" s="30" customFormat="1" ht="6" customHeight="1" x14ac:dyDescent="0.25">
      <c r="A73" s="30" t="s">
        <v>28</v>
      </c>
      <c r="E73" s="30" t="s">
        <v>29</v>
      </c>
      <c r="H73" s="30" t="s">
        <v>29</v>
      </c>
      <c r="K73" s="30" t="s">
        <v>30</v>
      </c>
    </row>
    <row r="74" spans="1:16" s="30" customFormat="1" x14ac:dyDescent="0.25">
      <c r="A74" s="30" t="s">
        <v>31</v>
      </c>
      <c r="E74" s="30" t="s">
        <v>32</v>
      </c>
      <c r="H74" s="30" t="s">
        <v>33</v>
      </c>
      <c r="K74" s="30" t="s">
        <v>97</v>
      </c>
    </row>
    <row r="75" spans="1:16" x14ac:dyDescent="0.25">
      <c r="A75" s="186" t="s">
        <v>95</v>
      </c>
    </row>
  </sheetData>
  <sheetProtection password="DD50" sheet="1" objects="1" scenarios="1" formatCells="0" formatColumns="0"/>
  <mergeCells count="91">
    <mergeCell ref="A40:C40"/>
    <mergeCell ref="D30:G30"/>
    <mergeCell ref="F16:F17"/>
    <mergeCell ref="G16:G17"/>
    <mergeCell ref="A15:B17"/>
    <mergeCell ref="C15:I15"/>
    <mergeCell ref="C16:C17"/>
    <mergeCell ref="D16:D17"/>
    <mergeCell ref="E16:E17"/>
    <mergeCell ref="H16:H17"/>
    <mergeCell ref="I16:I17"/>
    <mergeCell ref="A38:C38"/>
    <mergeCell ref="A39:C39"/>
    <mergeCell ref="A32:C32"/>
    <mergeCell ref="A30:C30"/>
    <mergeCell ref="A31:C31"/>
    <mergeCell ref="A41:C41"/>
    <mergeCell ref="A42:C42"/>
    <mergeCell ref="A43:C43"/>
    <mergeCell ref="A44:C44"/>
    <mergeCell ref="A45:C45"/>
    <mergeCell ref="J52:L52"/>
    <mergeCell ref="A46:B46"/>
    <mergeCell ref="A51:C51"/>
    <mergeCell ref="A50:C50"/>
    <mergeCell ref="D50:G50"/>
    <mergeCell ref="A52:C52"/>
    <mergeCell ref="A65:C65"/>
    <mergeCell ref="J63:L63"/>
    <mergeCell ref="J64:L64"/>
    <mergeCell ref="J65:L65"/>
    <mergeCell ref="A64:C64"/>
    <mergeCell ref="A63:C63"/>
    <mergeCell ref="M50:P50"/>
    <mergeCell ref="J51:L51"/>
    <mergeCell ref="J36:L36"/>
    <mergeCell ref="J42:L42"/>
    <mergeCell ref="J43:L43"/>
    <mergeCell ref="J41:L41"/>
    <mergeCell ref="J37:L37"/>
    <mergeCell ref="J38:L38"/>
    <mergeCell ref="J39:L39"/>
    <mergeCell ref="J40:L40"/>
    <mergeCell ref="J44:L44"/>
    <mergeCell ref="J45:L45"/>
    <mergeCell ref="J50:L50"/>
    <mergeCell ref="A53:C53"/>
    <mergeCell ref="A58:C58"/>
    <mergeCell ref="J53:L53"/>
    <mergeCell ref="A61:C61"/>
    <mergeCell ref="J54:L54"/>
    <mergeCell ref="A54:C54"/>
    <mergeCell ref="J58:L58"/>
    <mergeCell ref="J59:L59"/>
    <mergeCell ref="J60:L60"/>
    <mergeCell ref="J61:L61"/>
    <mergeCell ref="A62:C62"/>
    <mergeCell ref="A55:C55"/>
    <mergeCell ref="A56:C56"/>
    <mergeCell ref="A57:C57"/>
    <mergeCell ref="J56:L56"/>
    <mergeCell ref="J57:L57"/>
    <mergeCell ref="J55:L55"/>
    <mergeCell ref="A60:C60"/>
    <mergeCell ref="A59:C59"/>
    <mergeCell ref="J62:L62"/>
    <mergeCell ref="A34:C34"/>
    <mergeCell ref="A33:C33"/>
    <mergeCell ref="A37:C37"/>
    <mergeCell ref="A36:C36"/>
    <mergeCell ref="A3:B3"/>
    <mergeCell ref="A6:B6"/>
    <mergeCell ref="A8:B8"/>
    <mergeCell ref="C10:E10"/>
    <mergeCell ref="C11:E11"/>
    <mergeCell ref="N4:Q7"/>
    <mergeCell ref="C9:E9"/>
    <mergeCell ref="A35:C35"/>
    <mergeCell ref="A23:B23"/>
    <mergeCell ref="A20:B20"/>
    <mergeCell ref="A21:B21"/>
    <mergeCell ref="A22:B22"/>
    <mergeCell ref="J30:L30"/>
    <mergeCell ref="J33:L33"/>
    <mergeCell ref="J34:L34"/>
    <mergeCell ref="J35:L35"/>
    <mergeCell ref="M30:P30"/>
    <mergeCell ref="J31:L31"/>
    <mergeCell ref="J32:L32"/>
    <mergeCell ref="A18:B18"/>
    <mergeCell ref="A19:B19"/>
  </mergeCells>
  <phoneticPr fontId="0" type="noConversion"/>
  <dataValidations count="4">
    <dataValidation type="custom" allowBlank="1" showInputMessage="1" showErrorMessage="1" error="Wprowadziłeś nieprawidłowo numer kwartału" sqref="H8" xr:uid="{00000000-0002-0000-0400-000000000000}">
      <formula1>IF(K8=(2006),OR(H8=3,H8=4),IF(AND(K8&gt;2006,K8&lt;2011),OR(H8=1,H8=2,H8=3,H8=4),FALSE))</formula1>
    </dataValidation>
    <dataValidation type="textLength" allowBlank="1" showInputMessage="1" showErrorMessage="1" error="nr REGON musi miec 9 znaków" sqref="A8:B8" xr:uid="{00000000-0002-0000-0400-000001000000}">
      <formula1>9</formula1>
      <formula2>9</formula2>
    </dataValidation>
    <dataValidation type="textLength" allowBlank="1" showInputMessage="1" showErrorMessage="1" sqref="C8" xr:uid="{00000000-0002-0000-0400-000002000000}">
      <formula1>5</formula1>
      <formula2>5</formula2>
    </dataValidation>
    <dataValidation type="list" showInputMessage="1" showErrorMessage="1" error="Wprowadziłeś nieprawidłowo numer roku." sqref="K8" xr:uid="{00000000-0002-0000-0400-000003000000}">
      <formula1>"2021,2022,2023,2024,2025,2026,2027"</formula1>
    </dataValidation>
  </dataValidations>
  <pageMargins left="0.75" right="0.75" top="1" bottom="1" header="0.5" footer="0.5"/>
  <pageSetup paperSize="9" scale="44" fitToHeight="0" orientation="landscape" r:id="rId1"/>
  <headerFooter alignWithMargins="0"/>
  <rowBreaks count="1" manualBreakCount="1">
    <brk id="23" max="17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83" r:id="rId4" name="Group Box 15">
              <controlPr defaultSize="0" autoFill="0" autoPict="0">
                <anchor moveWithCells="1">
                  <from>
                    <xdr:col>3</xdr:col>
                    <xdr:colOff>30480</xdr:colOff>
                    <xdr:row>4</xdr:row>
                    <xdr:rowOff>121920</xdr:rowOff>
                  </from>
                  <to>
                    <xdr:col>11</xdr:col>
                    <xdr:colOff>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4" r:id="rId5" name="SPZ">
              <controlPr defaultSize="0" autoFill="0" autoLine="0" autoPict="0">
                <anchor moveWithCells="1">
                  <from>
                    <xdr:col>3</xdr:col>
                    <xdr:colOff>30480</xdr:colOff>
                    <xdr:row>5</xdr:row>
                    <xdr:rowOff>30480</xdr:rowOff>
                  </from>
                  <to>
                    <xdr:col>5</xdr:col>
                    <xdr:colOff>68580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5" r:id="rId6" name="SPL">
              <controlPr defaultSize="0" autoFill="0" autoLine="0" autoPict="0">
                <anchor moveWithCells="1">
                  <from>
                    <xdr:col>5</xdr:col>
                    <xdr:colOff>922020</xdr:colOff>
                    <xdr:row>5</xdr:row>
                    <xdr:rowOff>38100</xdr:rowOff>
                  </from>
                  <to>
                    <xdr:col>7</xdr:col>
                    <xdr:colOff>762000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6" r:id="rId7" name="SPJ">
              <controlPr defaultSize="0" autoFill="0" autoLine="0" autoPict="0">
                <anchor moveWithCells="1">
                  <from>
                    <xdr:col>9</xdr:col>
                    <xdr:colOff>83820</xdr:colOff>
                    <xdr:row>5</xdr:row>
                    <xdr:rowOff>30480</xdr:rowOff>
                  </from>
                  <to>
                    <xdr:col>10</xdr:col>
                    <xdr:colOff>990600</xdr:colOff>
                    <xdr:row>5</xdr:row>
                    <xdr:rowOff>259080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Arkusz10"/>
  <dimension ref="A1:U75"/>
  <sheetViews>
    <sheetView zoomScaleNormal="100" workbookViewId="0"/>
  </sheetViews>
  <sheetFormatPr defaultRowHeight="13.2" x14ac:dyDescent="0.25"/>
  <cols>
    <col min="1" max="1" width="15.33203125" customWidth="1"/>
    <col min="2" max="2" width="14.109375" customWidth="1"/>
    <col min="3" max="3" width="15.6640625" customWidth="1"/>
    <col min="4" max="11" width="14.6640625" customWidth="1"/>
    <col min="12" max="13" width="16" customWidth="1"/>
    <col min="14" max="18" width="14.6640625" customWidth="1"/>
    <col min="21" max="21" width="0" hidden="1" customWidth="1"/>
  </cols>
  <sheetData>
    <row r="1" spans="1:21" ht="13.8" thickBot="1" x14ac:dyDescent="0.3">
      <c r="A1" s="127"/>
      <c r="B1" s="34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28"/>
      <c r="Q1" s="10"/>
      <c r="R1" s="129"/>
      <c r="U1" s="30"/>
    </row>
    <row r="2" spans="1:21" x14ac:dyDescent="0.25">
      <c r="A2" s="25" t="s">
        <v>21</v>
      </c>
      <c r="B2" s="25"/>
      <c r="C2" s="6"/>
      <c r="E2" s="1"/>
      <c r="F2" s="1" t="s">
        <v>35</v>
      </c>
      <c r="L2" s="4"/>
      <c r="M2" s="7"/>
      <c r="N2" s="4"/>
      <c r="O2" s="4"/>
      <c r="P2" s="29"/>
      <c r="Q2" s="4"/>
      <c r="R2" s="7"/>
      <c r="U2" s="30">
        <f>MAXA('20-państw.szk.wyż.:90-agencja wykonawcza'!U1)</f>
        <v>0</v>
      </c>
    </row>
    <row r="3" spans="1:21" ht="47.25" customHeight="1" x14ac:dyDescent="0.25">
      <c r="A3" s="265"/>
      <c r="B3" s="210"/>
      <c r="C3" s="5"/>
      <c r="G3" s="1" t="s">
        <v>36</v>
      </c>
      <c r="L3" s="2"/>
      <c r="M3" s="8"/>
      <c r="N3" s="2" t="s">
        <v>37</v>
      </c>
      <c r="O3" s="2"/>
      <c r="P3" s="2"/>
      <c r="Q3" s="2"/>
      <c r="R3" s="8"/>
    </row>
    <row r="4" spans="1:21" ht="18" customHeight="1" x14ac:dyDescent="0.25">
      <c r="A4" s="120"/>
      <c r="B4" s="121"/>
      <c r="C4" s="100"/>
      <c r="F4" s="17" t="s">
        <v>71</v>
      </c>
      <c r="L4" s="2"/>
      <c r="M4" s="135"/>
      <c r="N4" s="192"/>
      <c r="O4" s="193"/>
      <c r="P4" s="193"/>
      <c r="Q4" s="193"/>
      <c r="R4" s="8"/>
    </row>
    <row r="5" spans="1:21" ht="15" customHeight="1" x14ac:dyDescent="0.25">
      <c r="A5" s="5" t="s">
        <v>22</v>
      </c>
      <c r="C5" s="5"/>
      <c r="L5" s="2"/>
      <c r="M5" s="135"/>
      <c r="N5" s="193"/>
      <c r="O5" s="193"/>
      <c r="P5" s="193"/>
      <c r="Q5" s="193"/>
      <c r="R5" s="8"/>
    </row>
    <row r="6" spans="1:21" ht="27.75" customHeight="1" thickBot="1" x14ac:dyDescent="0.3">
      <c r="A6" s="211"/>
      <c r="B6" s="266"/>
      <c r="C6" s="31"/>
      <c r="D6" s="31"/>
      <c r="E6" s="17"/>
      <c r="L6" s="2"/>
      <c r="M6" s="135"/>
      <c r="N6" s="193"/>
      <c r="O6" s="193"/>
      <c r="P6" s="193"/>
      <c r="Q6" s="193"/>
      <c r="R6" s="8"/>
    </row>
    <row r="7" spans="1:21" ht="15" customHeight="1" x14ac:dyDescent="0.25">
      <c r="A7" s="25" t="s">
        <v>1</v>
      </c>
      <c r="B7" s="55"/>
      <c r="C7" s="132" t="s">
        <v>70</v>
      </c>
      <c r="L7" s="2"/>
      <c r="M7" s="135"/>
      <c r="N7" s="193"/>
      <c r="O7" s="193"/>
      <c r="P7" s="193"/>
      <c r="Q7" s="193"/>
      <c r="R7" s="8"/>
    </row>
    <row r="8" spans="1:21" ht="16.5" customHeight="1" thickBot="1" x14ac:dyDescent="0.3">
      <c r="A8" s="213" t="s">
        <v>350</v>
      </c>
      <c r="B8" s="214"/>
      <c r="C8" s="125">
        <v>0</v>
      </c>
      <c r="D8" s="3"/>
      <c r="E8" s="23"/>
      <c r="F8" s="23" t="s">
        <v>34</v>
      </c>
      <c r="G8" s="23"/>
      <c r="H8" s="144">
        <v>4</v>
      </c>
      <c r="I8" s="24" t="s">
        <v>10</v>
      </c>
      <c r="J8" s="39" t="s">
        <v>0</v>
      </c>
      <c r="K8" s="33">
        <v>2022</v>
      </c>
      <c r="L8" s="136"/>
      <c r="M8" s="11"/>
      <c r="N8" s="2"/>
      <c r="O8" s="2"/>
      <c r="P8" s="2"/>
      <c r="Q8" s="2"/>
      <c r="R8" s="8"/>
    </row>
    <row r="9" spans="1:21" x14ac:dyDescent="0.25">
      <c r="A9" s="15" t="s">
        <v>2</v>
      </c>
      <c r="B9" s="36"/>
      <c r="C9" s="215"/>
      <c r="D9" s="215"/>
      <c r="E9" s="216"/>
      <c r="F9" s="18"/>
      <c r="G9" s="19"/>
      <c r="H9" s="20" t="s">
        <v>3</v>
      </c>
      <c r="I9" s="19"/>
      <c r="J9" s="19"/>
      <c r="K9" s="12"/>
      <c r="L9" s="2"/>
      <c r="M9" s="137"/>
      <c r="N9" s="2"/>
      <c r="O9" s="2"/>
      <c r="P9" s="2"/>
      <c r="Q9" s="2"/>
      <c r="R9" s="8"/>
    </row>
    <row r="10" spans="1:21" x14ac:dyDescent="0.25">
      <c r="A10" s="15" t="s">
        <v>93</v>
      </c>
      <c r="B10" s="36"/>
      <c r="C10" s="192"/>
      <c r="D10" s="192"/>
      <c r="E10" s="219"/>
      <c r="F10" s="21" t="s">
        <v>69</v>
      </c>
      <c r="G10" s="22" t="s">
        <v>4</v>
      </c>
      <c r="H10" s="22" t="s">
        <v>5</v>
      </c>
      <c r="I10" s="22" t="s">
        <v>6</v>
      </c>
      <c r="J10" s="22" t="s">
        <v>7</v>
      </c>
      <c r="K10" s="131" t="s">
        <v>77</v>
      </c>
      <c r="L10" s="138" t="s">
        <v>8</v>
      </c>
      <c r="M10" s="8" t="s">
        <v>78</v>
      </c>
      <c r="N10" s="2"/>
      <c r="O10" s="2"/>
      <c r="P10" s="2"/>
      <c r="Q10" s="2"/>
      <c r="R10" s="8"/>
      <c r="U10" s="30"/>
    </row>
    <row r="11" spans="1:21" ht="13.8" thickBot="1" x14ac:dyDescent="0.3">
      <c r="A11" s="16" t="s">
        <v>94</v>
      </c>
      <c r="B11" s="23"/>
      <c r="C11" s="220"/>
      <c r="D11" s="220"/>
      <c r="E11" s="221"/>
      <c r="F11" s="32"/>
      <c r="G11" s="134"/>
      <c r="H11" s="134"/>
      <c r="I11" s="134"/>
      <c r="J11" s="134"/>
      <c r="K11" s="133"/>
      <c r="L11" s="139">
        <v>50</v>
      </c>
      <c r="M11" s="140"/>
      <c r="N11" s="3"/>
      <c r="O11" s="3"/>
      <c r="P11" s="3"/>
      <c r="Q11" s="3"/>
      <c r="R11" s="9"/>
    </row>
    <row r="12" spans="1:21" x14ac:dyDescent="0.25">
      <c r="A12" s="4"/>
      <c r="B12" s="4"/>
      <c r="C12" s="4"/>
      <c r="D12" s="4"/>
      <c r="E12" s="13"/>
      <c r="F12" s="4"/>
      <c r="G12" s="4"/>
      <c r="H12" s="4"/>
      <c r="I12" s="13"/>
      <c r="J12" s="14"/>
      <c r="K12" s="4"/>
      <c r="L12" s="4"/>
      <c r="M12" s="4"/>
      <c r="N12" s="13"/>
    </row>
    <row r="13" spans="1:21" ht="19.5" customHeight="1" x14ac:dyDescent="0.3">
      <c r="A13" s="40" t="s">
        <v>102</v>
      </c>
      <c r="B13" s="40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</row>
    <row r="14" spans="1:21" ht="13.8" thickBot="1" x14ac:dyDescent="0.3">
      <c r="K14" s="41"/>
      <c r="L14" s="41"/>
      <c r="M14" s="41"/>
    </row>
    <row r="15" spans="1:21" x14ac:dyDescent="0.25">
      <c r="A15" s="247" t="s">
        <v>9</v>
      </c>
      <c r="B15" s="248"/>
      <c r="C15" s="225" t="s">
        <v>38</v>
      </c>
      <c r="D15" s="226"/>
      <c r="E15" s="226"/>
      <c r="F15" s="226"/>
      <c r="G15" s="226"/>
      <c r="H15" s="226"/>
      <c r="I15" s="236"/>
      <c r="K15" s="75"/>
      <c r="L15" s="41"/>
      <c r="M15" s="45"/>
    </row>
    <row r="16" spans="1:21" x14ac:dyDescent="0.25">
      <c r="A16" s="249"/>
      <c r="B16" s="250"/>
      <c r="C16" s="253" t="s">
        <v>87</v>
      </c>
      <c r="D16" s="201" t="s">
        <v>88</v>
      </c>
      <c r="E16" s="201" t="s">
        <v>39</v>
      </c>
      <c r="F16" s="201" t="s">
        <v>40</v>
      </c>
      <c r="G16" s="201" t="s">
        <v>41</v>
      </c>
      <c r="H16" s="242" t="s">
        <v>89</v>
      </c>
      <c r="I16" s="240" t="s">
        <v>90</v>
      </c>
      <c r="K16" s="75"/>
      <c r="L16" s="41"/>
      <c r="M16" s="41"/>
    </row>
    <row r="17" spans="1:16" ht="40.200000000000003" customHeight="1" thickBot="1" x14ac:dyDescent="0.3">
      <c r="A17" s="251"/>
      <c r="B17" s="252"/>
      <c r="C17" s="254" t="s">
        <v>87</v>
      </c>
      <c r="D17" s="255"/>
      <c r="E17" s="202"/>
      <c r="F17" s="202"/>
      <c r="G17" s="202"/>
      <c r="H17" s="243"/>
      <c r="I17" s="241" t="s">
        <v>90</v>
      </c>
      <c r="K17" s="76"/>
      <c r="L17" s="41"/>
      <c r="M17" s="41"/>
    </row>
    <row r="18" spans="1:16" ht="13.8" thickBot="1" x14ac:dyDescent="0.3">
      <c r="A18" s="203">
        <v>1</v>
      </c>
      <c r="B18" s="244"/>
      <c r="C18" s="42">
        <v>2</v>
      </c>
      <c r="D18" s="43">
        <v>3</v>
      </c>
      <c r="E18" s="43">
        <v>4</v>
      </c>
      <c r="F18" s="43">
        <v>5</v>
      </c>
      <c r="G18" s="43">
        <v>6</v>
      </c>
      <c r="H18" s="162">
        <v>7</v>
      </c>
      <c r="I18" s="44">
        <v>8</v>
      </c>
      <c r="K18" s="76"/>
      <c r="L18" s="41"/>
      <c r="M18" s="41"/>
    </row>
    <row r="19" spans="1:16" ht="28.2" customHeight="1" x14ac:dyDescent="0.25">
      <c r="A19" s="245" t="s">
        <v>137</v>
      </c>
      <c r="B19" s="246"/>
      <c r="C19" s="163">
        <f>D19+E19+F19+G19+H19</f>
        <v>0</v>
      </c>
      <c r="D19" s="164">
        <f t="shared" ref="D19:I19" si="0">SUM(D20:D23)</f>
        <v>0</v>
      </c>
      <c r="E19" s="164">
        <f t="shared" si="0"/>
        <v>0</v>
      </c>
      <c r="F19" s="164">
        <f t="shared" si="0"/>
        <v>0</v>
      </c>
      <c r="G19" s="164">
        <f t="shared" si="0"/>
        <v>0</v>
      </c>
      <c r="H19" s="164">
        <f t="shared" si="0"/>
        <v>0</v>
      </c>
      <c r="I19" s="165">
        <f t="shared" si="0"/>
        <v>0</v>
      </c>
      <c r="J19" s="5"/>
      <c r="K19" s="75"/>
      <c r="L19" s="41"/>
      <c r="M19" s="41"/>
    </row>
    <row r="20" spans="1:16" ht="28.2" customHeight="1" x14ac:dyDescent="0.25">
      <c r="A20" s="194" t="s">
        <v>138</v>
      </c>
      <c r="B20" s="195"/>
      <c r="C20" s="166">
        <f>D20+E20+F20+G20+H20</f>
        <v>0</v>
      </c>
      <c r="D20" s="167"/>
      <c r="E20" s="167"/>
      <c r="F20" s="167"/>
      <c r="G20" s="167"/>
      <c r="H20" s="168"/>
      <c r="I20" s="178"/>
      <c r="J20" s="5"/>
      <c r="K20" s="76"/>
      <c r="L20" s="41"/>
      <c r="M20" s="41"/>
    </row>
    <row r="21" spans="1:16" ht="28.2" customHeight="1" x14ac:dyDescent="0.25">
      <c r="A21" s="194" t="s">
        <v>139</v>
      </c>
      <c r="B21" s="195"/>
      <c r="C21" s="166">
        <f>D21+E21+F21+G21+H21</f>
        <v>0</v>
      </c>
      <c r="D21" s="167"/>
      <c r="E21" s="167"/>
      <c r="F21" s="167"/>
      <c r="G21" s="169"/>
      <c r="H21" s="168"/>
      <c r="I21" s="179"/>
      <c r="K21" s="77"/>
      <c r="L21" s="41"/>
      <c r="M21" s="41"/>
    </row>
    <row r="22" spans="1:16" ht="28.2" customHeight="1" x14ac:dyDescent="0.25">
      <c r="A22" s="194" t="s">
        <v>140</v>
      </c>
      <c r="B22" s="195"/>
      <c r="C22" s="166">
        <f>D22+E22+F22+G22+H22</f>
        <v>0</v>
      </c>
      <c r="D22" s="170"/>
      <c r="E22" s="168"/>
      <c r="F22" s="167"/>
      <c r="G22" s="170"/>
      <c r="H22" s="167"/>
      <c r="I22" s="179"/>
      <c r="K22" s="82"/>
      <c r="L22" s="41"/>
      <c r="M22" s="41"/>
    </row>
    <row r="23" spans="1:16" ht="28.2" customHeight="1" thickBot="1" x14ac:dyDescent="0.3">
      <c r="A23" s="196" t="s">
        <v>141</v>
      </c>
      <c r="B23" s="197"/>
      <c r="C23" s="172">
        <f>D23+E23+F23+G23+H23</f>
        <v>0</v>
      </c>
      <c r="D23" s="171"/>
      <c r="E23" s="171"/>
      <c r="F23" s="171"/>
      <c r="G23" s="171"/>
      <c r="H23" s="171"/>
      <c r="I23" s="180"/>
      <c r="K23" s="82"/>
      <c r="L23" s="41"/>
      <c r="M23" s="41"/>
    </row>
    <row r="24" spans="1:16" ht="15.75" customHeight="1" x14ac:dyDescent="0.25">
      <c r="K24" s="65"/>
      <c r="L24" s="41"/>
      <c r="M24" s="41"/>
    </row>
    <row r="25" spans="1:16" ht="15.75" customHeight="1" x14ac:dyDescent="0.3">
      <c r="A25" s="84" t="s">
        <v>103</v>
      </c>
      <c r="B25" s="61"/>
      <c r="C25" s="61"/>
      <c r="D25" s="61"/>
      <c r="E25" s="61"/>
      <c r="F25" s="65"/>
      <c r="G25" s="66"/>
      <c r="H25" s="65"/>
      <c r="I25" s="65"/>
      <c r="J25" s="65"/>
      <c r="K25" s="65"/>
      <c r="L25" s="41"/>
      <c r="M25" s="41"/>
    </row>
    <row r="26" spans="1:16" ht="15.75" customHeight="1" x14ac:dyDescent="0.25">
      <c r="A26" s="85"/>
      <c r="B26" s="61"/>
      <c r="C26" s="61"/>
      <c r="D26" s="61"/>
      <c r="E26" s="61"/>
      <c r="F26" s="65"/>
      <c r="G26" s="66"/>
      <c r="H26" s="65"/>
      <c r="I26" s="65"/>
      <c r="J26" s="65"/>
      <c r="K26" s="65"/>
      <c r="L26" s="41"/>
      <c r="M26" s="41"/>
      <c r="O26" s="2"/>
      <c r="P26" s="2"/>
    </row>
    <row r="27" spans="1:16" ht="15.75" customHeight="1" x14ac:dyDescent="0.3">
      <c r="A27" s="84" t="s">
        <v>104</v>
      </c>
      <c r="B27" s="61"/>
      <c r="C27" s="61"/>
      <c r="D27" s="61"/>
      <c r="E27" s="61"/>
      <c r="F27" s="65"/>
      <c r="G27" s="66"/>
      <c r="H27" s="65"/>
      <c r="I27" s="65"/>
      <c r="J27" s="84" t="s">
        <v>105</v>
      </c>
      <c r="K27" s="61"/>
      <c r="L27" s="61"/>
      <c r="M27" s="61"/>
      <c r="N27" s="61"/>
      <c r="O27" s="65"/>
      <c r="P27" s="66"/>
    </row>
    <row r="28" spans="1:16" ht="15.75" customHeight="1" x14ac:dyDescent="0.3">
      <c r="A28" s="71" t="s">
        <v>106</v>
      </c>
      <c r="B28" s="61"/>
      <c r="C28" s="61"/>
      <c r="D28" s="61"/>
      <c r="E28" s="61"/>
      <c r="F28" s="65"/>
      <c r="G28" s="66"/>
      <c r="H28" s="65"/>
      <c r="I28" s="65"/>
      <c r="J28" s="71" t="s">
        <v>106</v>
      </c>
      <c r="K28" s="61"/>
      <c r="L28" s="61"/>
      <c r="M28" s="61"/>
      <c r="N28" s="61"/>
      <c r="O28" s="65"/>
      <c r="P28" s="66"/>
    </row>
    <row r="29" spans="1:16" ht="15.75" customHeight="1" thickBot="1" x14ac:dyDescent="0.3">
      <c r="A29" s="98"/>
      <c r="B29" s="61"/>
      <c r="C29" s="61"/>
      <c r="D29" s="61"/>
      <c r="E29" s="61"/>
      <c r="F29" s="90"/>
      <c r="G29" s="66"/>
      <c r="H29" s="65"/>
      <c r="I29" s="65"/>
      <c r="J29" s="85"/>
      <c r="K29" s="61"/>
      <c r="L29" s="61"/>
      <c r="M29" s="61"/>
      <c r="N29" s="61"/>
      <c r="O29" s="90"/>
      <c r="P29" s="94"/>
    </row>
    <row r="30" spans="1:16" ht="24" customHeight="1" x14ac:dyDescent="0.25">
      <c r="A30" s="258" t="s">
        <v>42</v>
      </c>
      <c r="B30" s="217"/>
      <c r="C30" s="218"/>
      <c r="D30" s="198" t="s">
        <v>56</v>
      </c>
      <c r="E30" s="199"/>
      <c r="F30" s="199"/>
      <c r="G30" s="200"/>
      <c r="H30" s="65"/>
      <c r="I30" s="83"/>
      <c r="J30" s="258" t="s">
        <v>42</v>
      </c>
      <c r="K30" s="217"/>
      <c r="L30" s="218"/>
      <c r="M30" s="198" t="s">
        <v>56</v>
      </c>
      <c r="N30" s="199"/>
      <c r="O30" s="199"/>
      <c r="P30" s="200"/>
    </row>
    <row r="31" spans="1:16" ht="24.75" customHeight="1" thickBot="1" x14ac:dyDescent="0.3">
      <c r="A31" s="261" t="s">
        <v>55</v>
      </c>
      <c r="B31" s="262"/>
      <c r="C31" s="263"/>
      <c r="D31" s="101" t="s">
        <v>57</v>
      </c>
      <c r="E31" s="69" t="s">
        <v>58</v>
      </c>
      <c r="F31" s="102" t="s">
        <v>59</v>
      </c>
      <c r="G31" s="103" t="s">
        <v>60</v>
      </c>
      <c r="H31" s="65"/>
      <c r="I31" s="83"/>
      <c r="J31" s="261" t="s">
        <v>55</v>
      </c>
      <c r="K31" s="262"/>
      <c r="L31" s="263"/>
      <c r="M31" s="123" t="s">
        <v>68</v>
      </c>
      <c r="N31" s="69" t="s">
        <v>58</v>
      </c>
      <c r="O31" s="102" t="s">
        <v>59</v>
      </c>
      <c r="P31" s="103" t="s">
        <v>60</v>
      </c>
    </row>
    <row r="32" spans="1:16" ht="24" customHeight="1" thickBot="1" x14ac:dyDescent="0.3">
      <c r="A32" s="264">
        <v>1</v>
      </c>
      <c r="B32" s="204"/>
      <c r="C32" s="205"/>
      <c r="D32" s="42">
        <v>2</v>
      </c>
      <c r="E32" s="43">
        <v>3</v>
      </c>
      <c r="F32" s="104">
        <v>4</v>
      </c>
      <c r="G32" s="105">
        <v>5</v>
      </c>
      <c r="H32" s="65"/>
      <c r="I32" s="83"/>
      <c r="J32" s="264">
        <v>1</v>
      </c>
      <c r="K32" s="204"/>
      <c r="L32" s="205"/>
      <c r="M32" s="42">
        <v>2</v>
      </c>
      <c r="N32" s="43">
        <v>3</v>
      </c>
      <c r="O32" s="104">
        <v>4</v>
      </c>
      <c r="P32" s="105">
        <v>5</v>
      </c>
    </row>
    <row r="33" spans="1:16" ht="24" customHeight="1" x14ac:dyDescent="0.25">
      <c r="A33" s="259" t="s">
        <v>43</v>
      </c>
      <c r="B33" s="260"/>
      <c r="C33" s="233"/>
      <c r="D33" s="146">
        <f>SUM(D34:D45)</f>
        <v>0</v>
      </c>
      <c r="E33" s="147">
        <f>SUM(E34:E45)</f>
        <v>0</v>
      </c>
      <c r="F33" s="147">
        <f>SUM(F34:F45)</f>
        <v>0</v>
      </c>
      <c r="G33" s="148">
        <f>SUM(G34:G45)</f>
        <v>0</v>
      </c>
      <c r="H33" s="65"/>
      <c r="I33" s="83"/>
      <c r="J33" s="259" t="s">
        <v>43</v>
      </c>
      <c r="K33" s="260"/>
      <c r="L33" s="233"/>
      <c r="M33" s="146">
        <f>SUM(M34:M45)</f>
        <v>0</v>
      </c>
      <c r="N33" s="147">
        <f>SUM(N34:N45)</f>
        <v>0</v>
      </c>
      <c r="O33" s="147">
        <f>SUM(O34:O45)</f>
        <v>0</v>
      </c>
      <c r="P33" s="148">
        <f>SUM(P34:P45)</f>
        <v>0</v>
      </c>
    </row>
    <row r="34" spans="1:16" ht="24" customHeight="1" x14ac:dyDescent="0.25">
      <c r="A34" s="256" t="s">
        <v>44</v>
      </c>
      <c r="B34" s="257"/>
      <c r="C34" s="191"/>
      <c r="D34" s="149">
        <f>E34+F34+G34</f>
        <v>0</v>
      </c>
      <c r="E34" s="150"/>
      <c r="F34" s="150"/>
      <c r="G34" s="151"/>
      <c r="H34" s="65"/>
      <c r="I34" s="83"/>
      <c r="J34" s="256" t="s">
        <v>44</v>
      </c>
      <c r="K34" s="257"/>
      <c r="L34" s="191"/>
      <c r="M34" s="149">
        <f>N34+O34+P34</f>
        <v>0</v>
      </c>
      <c r="N34" s="150"/>
      <c r="O34" s="150"/>
      <c r="P34" s="151"/>
    </row>
    <row r="35" spans="1:16" ht="24" customHeight="1" x14ac:dyDescent="0.25">
      <c r="A35" s="256" t="s">
        <v>45</v>
      </c>
      <c r="B35" s="257"/>
      <c r="C35" s="191"/>
      <c r="D35" s="149">
        <f t="shared" ref="D35:D45" si="1">E35+F35+G35</f>
        <v>0</v>
      </c>
      <c r="E35" s="150"/>
      <c r="F35" s="150"/>
      <c r="G35" s="151"/>
      <c r="H35" s="65"/>
      <c r="I35" s="83"/>
      <c r="J35" s="256" t="s">
        <v>45</v>
      </c>
      <c r="K35" s="257"/>
      <c r="L35" s="191"/>
      <c r="M35" s="149">
        <f t="shared" ref="M35:M45" si="2">N35+O35+P35</f>
        <v>0</v>
      </c>
      <c r="N35" s="150"/>
      <c r="O35" s="150"/>
      <c r="P35" s="151"/>
    </row>
    <row r="36" spans="1:16" ht="24" customHeight="1" x14ac:dyDescent="0.25">
      <c r="A36" s="256" t="s">
        <v>46</v>
      </c>
      <c r="B36" s="257"/>
      <c r="C36" s="191"/>
      <c r="D36" s="149">
        <f t="shared" si="1"/>
        <v>0</v>
      </c>
      <c r="E36" s="150"/>
      <c r="F36" s="150"/>
      <c r="G36" s="151"/>
      <c r="H36" s="65"/>
      <c r="I36" s="83"/>
      <c r="J36" s="256" t="s">
        <v>46</v>
      </c>
      <c r="K36" s="257"/>
      <c r="L36" s="191"/>
      <c r="M36" s="149">
        <f t="shared" si="2"/>
        <v>0</v>
      </c>
      <c r="N36" s="150"/>
      <c r="O36" s="150"/>
      <c r="P36" s="151"/>
    </row>
    <row r="37" spans="1:16" ht="24" customHeight="1" x14ac:dyDescent="0.25">
      <c r="A37" s="256" t="s">
        <v>47</v>
      </c>
      <c r="B37" s="257"/>
      <c r="C37" s="191"/>
      <c r="D37" s="149">
        <f t="shared" si="1"/>
        <v>0</v>
      </c>
      <c r="E37" s="150"/>
      <c r="F37" s="150"/>
      <c r="G37" s="151"/>
      <c r="H37" s="65"/>
      <c r="I37" s="83"/>
      <c r="J37" s="256" t="s">
        <v>47</v>
      </c>
      <c r="K37" s="257"/>
      <c r="L37" s="191"/>
      <c r="M37" s="149">
        <f t="shared" si="2"/>
        <v>0</v>
      </c>
      <c r="N37" s="150"/>
      <c r="O37" s="150"/>
      <c r="P37" s="151"/>
    </row>
    <row r="38" spans="1:16" ht="24" customHeight="1" x14ac:dyDescent="0.25">
      <c r="A38" s="256" t="s">
        <v>48</v>
      </c>
      <c r="B38" s="257"/>
      <c r="C38" s="191"/>
      <c r="D38" s="149">
        <f t="shared" si="1"/>
        <v>0</v>
      </c>
      <c r="E38" s="150"/>
      <c r="F38" s="150"/>
      <c r="G38" s="151"/>
      <c r="H38" s="65"/>
      <c r="I38" s="83"/>
      <c r="J38" s="256" t="s">
        <v>48</v>
      </c>
      <c r="K38" s="257"/>
      <c r="L38" s="191"/>
      <c r="M38" s="149">
        <f t="shared" si="2"/>
        <v>0</v>
      </c>
      <c r="N38" s="150"/>
      <c r="O38" s="150"/>
      <c r="P38" s="151"/>
    </row>
    <row r="39" spans="1:16" ht="24" customHeight="1" x14ac:dyDescent="0.25">
      <c r="A39" s="256" t="s">
        <v>49</v>
      </c>
      <c r="B39" s="257"/>
      <c r="C39" s="191"/>
      <c r="D39" s="149">
        <f t="shared" si="1"/>
        <v>0</v>
      </c>
      <c r="E39" s="150"/>
      <c r="F39" s="150"/>
      <c r="G39" s="151"/>
      <c r="H39" s="65"/>
      <c r="I39" s="83"/>
      <c r="J39" s="256" t="s">
        <v>49</v>
      </c>
      <c r="K39" s="257"/>
      <c r="L39" s="191"/>
      <c r="M39" s="149">
        <f t="shared" si="2"/>
        <v>0</v>
      </c>
      <c r="N39" s="150"/>
      <c r="O39" s="150"/>
      <c r="P39" s="151"/>
    </row>
    <row r="40" spans="1:16" ht="24" customHeight="1" x14ac:dyDescent="0.25">
      <c r="A40" s="256" t="s">
        <v>50</v>
      </c>
      <c r="B40" s="257"/>
      <c r="C40" s="191"/>
      <c r="D40" s="149">
        <f t="shared" si="1"/>
        <v>0</v>
      </c>
      <c r="E40" s="150"/>
      <c r="F40" s="150"/>
      <c r="G40" s="151"/>
      <c r="H40" s="65"/>
      <c r="I40" s="83"/>
      <c r="J40" s="256" t="s">
        <v>50</v>
      </c>
      <c r="K40" s="257"/>
      <c r="L40" s="191"/>
      <c r="M40" s="149">
        <f t="shared" si="2"/>
        <v>0</v>
      </c>
      <c r="N40" s="150"/>
      <c r="O40" s="150"/>
      <c r="P40" s="151"/>
    </row>
    <row r="41" spans="1:16" ht="24" customHeight="1" x14ac:dyDescent="0.25">
      <c r="A41" s="256" t="s">
        <v>51</v>
      </c>
      <c r="B41" s="257"/>
      <c r="C41" s="191"/>
      <c r="D41" s="149">
        <f t="shared" si="1"/>
        <v>0</v>
      </c>
      <c r="E41" s="150"/>
      <c r="F41" s="150"/>
      <c r="G41" s="151"/>
      <c r="H41" s="65"/>
      <c r="I41" s="83"/>
      <c r="J41" s="256" t="s">
        <v>51</v>
      </c>
      <c r="K41" s="257"/>
      <c r="L41" s="191"/>
      <c r="M41" s="149">
        <f t="shared" si="2"/>
        <v>0</v>
      </c>
      <c r="N41" s="150"/>
      <c r="O41" s="150"/>
      <c r="P41" s="151"/>
    </row>
    <row r="42" spans="1:16" ht="24" customHeight="1" x14ac:dyDescent="0.25">
      <c r="A42" s="256" t="s">
        <v>52</v>
      </c>
      <c r="B42" s="257"/>
      <c r="C42" s="191"/>
      <c r="D42" s="149">
        <f t="shared" si="1"/>
        <v>0</v>
      </c>
      <c r="E42" s="150"/>
      <c r="F42" s="150"/>
      <c r="G42" s="151"/>
      <c r="H42" s="65"/>
      <c r="I42" s="83"/>
      <c r="J42" s="256" t="s">
        <v>52</v>
      </c>
      <c r="K42" s="257"/>
      <c r="L42" s="191"/>
      <c r="M42" s="149">
        <f t="shared" si="2"/>
        <v>0</v>
      </c>
      <c r="N42" s="150"/>
      <c r="O42" s="150"/>
      <c r="P42" s="151"/>
    </row>
    <row r="43" spans="1:16" ht="24.75" customHeight="1" x14ac:dyDescent="0.25">
      <c r="A43" s="237" t="s">
        <v>79</v>
      </c>
      <c r="B43" s="267"/>
      <c r="C43" s="239"/>
      <c r="D43" s="149">
        <f t="shared" si="1"/>
        <v>0</v>
      </c>
      <c r="E43" s="150"/>
      <c r="F43" s="150"/>
      <c r="G43" s="151"/>
      <c r="H43" s="65"/>
      <c r="I43" s="83"/>
      <c r="J43" s="237" t="s">
        <v>79</v>
      </c>
      <c r="K43" s="267"/>
      <c r="L43" s="239"/>
      <c r="M43" s="149">
        <f t="shared" si="2"/>
        <v>0</v>
      </c>
      <c r="N43" s="150"/>
      <c r="O43" s="150"/>
      <c r="P43" s="151"/>
    </row>
    <row r="44" spans="1:16" ht="24" customHeight="1" x14ac:dyDescent="0.25">
      <c r="A44" s="256" t="s">
        <v>53</v>
      </c>
      <c r="B44" s="257"/>
      <c r="C44" s="191"/>
      <c r="D44" s="149">
        <f t="shared" si="1"/>
        <v>0</v>
      </c>
      <c r="E44" s="150"/>
      <c r="F44" s="150"/>
      <c r="G44" s="151"/>
      <c r="H44" s="65"/>
      <c r="I44" s="83"/>
      <c r="J44" s="256" t="s">
        <v>53</v>
      </c>
      <c r="K44" s="257"/>
      <c r="L44" s="191"/>
      <c r="M44" s="149">
        <f t="shared" si="2"/>
        <v>0</v>
      </c>
      <c r="N44" s="150"/>
      <c r="O44" s="150"/>
      <c r="P44" s="151"/>
    </row>
    <row r="45" spans="1:16" ht="24" customHeight="1" thickBot="1" x14ac:dyDescent="0.3">
      <c r="A45" s="268" t="s">
        <v>54</v>
      </c>
      <c r="B45" s="269"/>
      <c r="C45" s="224"/>
      <c r="D45" s="152">
        <f t="shared" si="1"/>
        <v>0</v>
      </c>
      <c r="E45" s="153"/>
      <c r="F45" s="153"/>
      <c r="G45" s="154"/>
      <c r="H45" s="65"/>
      <c r="I45" s="83"/>
      <c r="J45" s="268" t="s">
        <v>54</v>
      </c>
      <c r="K45" s="269"/>
      <c r="L45" s="224"/>
      <c r="M45" s="152">
        <f t="shared" si="2"/>
        <v>0</v>
      </c>
      <c r="N45" s="153"/>
      <c r="O45" s="153"/>
      <c r="P45" s="154"/>
    </row>
    <row r="46" spans="1:16" ht="15.75" customHeight="1" x14ac:dyDescent="0.25">
      <c r="A46" s="270"/>
      <c r="B46" s="271"/>
      <c r="C46" s="61"/>
      <c r="D46" s="61"/>
      <c r="E46" s="61"/>
      <c r="F46" s="92"/>
      <c r="G46" s="93"/>
      <c r="H46" s="65"/>
      <c r="I46" s="65"/>
      <c r="J46" s="92"/>
      <c r="K46" s="92"/>
      <c r="L46" s="41"/>
      <c r="M46" s="41"/>
      <c r="O46" s="4"/>
      <c r="P46" s="4"/>
    </row>
    <row r="47" spans="1:16" ht="15.6" x14ac:dyDescent="0.3">
      <c r="A47" s="40" t="s">
        <v>107</v>
      </c>
      <c r="B47" s="61"/>
      <c r="C47" s="61"/>
      <c r="D47" s="61"/>
      <c r="E47" s="61"/>
      <c r="F47" s="65"/>
      <c r="G47" s="66"/>
      <c r="J47" s="84" t="s">
        <v>108</v>
      </c>
      <c r="K47" s="61"/>
      <c r="L47" s="61"/>
      <c r="M47" s="61"/>
      <c r="N47" s="61"/>
      <c r="O47" s="65"/>
      <c r="P47" s="66"/>
    </row>
    <row r="48" spans="1:16" ht="15.6" x14ac:dyDescent="0.3">
      <c r="A48" s="73" t="s">
        <v>106</v>
      </c>
      <c r="B48" s="61"/>
      <c r="C48" s="61"/>
      <c r="D48" s="61"/>
      <c r="E48" s="61"/>
      <c r="F48" s="65"/>
      <c r="G48" s="66"/>
      <c r="J48" s="71" t="s">
        <v>106</v>
      </c>
      <c r="K48" s="61"/>
      <c r="L48" s="61"/>
      <c r="M48" s="61"/>
      <c r="N48" s="61"/>
      <c r="O48" s="65"/>
      <c r="P48" s="66"/>
    </row>
    <row r="49" spans="1:16" ht="13.8" thickBot="1" x14ac:dyDescent="0.3">
      <c r="A49" s="64"/>
      <c r="B49" s="61"/>
      <c r="C49" s="61"/>
      <c r="D49" s="61"/>
      <c r="E49" s="61"/>
      <c r="F49" s="90"/>
      <c r="G49" s="94"/>
      <c r="J49" s="98"/>
      <c r="K49" s="67"/>
      <c r="L49" s="61"/>
      <c r="M49" s="61"/>
      <c r="N49" s="61"/>
      <c r="O49" s="90"/>
      <c r="P49" s="94"/>
    </row>
    <row r="50" spans="1:16" ht="23.25" customHeight="1" x14ac:dyDescent="0.25">
      <c r="A50" s="258" t="s">
        <v>80</v>
      </c>
      <c r="B50" s="217"/>
      <c r="C50" s="218"/>
      <c r="D50" s="198" t="s">
        <v>56</v>
      </c>
      <c r="E50" s="199"/>
      <c r="F50" s="199"/>
      <c r="G50" s="200"/>
      <c r="J50" s="258" t="s">
        <v>80</v>
      </c>
      <c r="K50" s="217"/>
      <c r="L50" s="218"/>
      <c r="M50" s="198" t="s">
        <v>56</v>
      </c>
      <c r="N50" s="199"/>
      <c r="O50" s="199"/>
      <c r="P50" s="200"/>
    </row>
    <row r="51" spans="1:16" ht="25.5" customHeight="1" thickBot="1" x14ac:dyDescent="0.3">
      <c r="A51" s="261" t="s">
        <v>55</v>
      </c>
      <c r="B51" s="262"/>
      <c r="C51" s="263"/>
      <c r="D51" s="101" t="s">
        <v>57</v>
      </c>
      <c r="E51" s="69" t="s">
        <v>58</v>
      </c>
      <c r="F51" s="102" t="s">
        <v>59</v>
      </c>
      <c r="G51" s="103" t="s">
        <v>60</v>
      </c>
      <c r="J51" s="261" t="s">
        <v>55</v>
      </c>
      <c r="K51" s="262"/>
      <c r="L51" s="263"/>
      <c r="M51" s="123" t="s">
        <v>68</v>
      </c>
      <c r="N51" s="69" t="s">
        <v>58</v>
      </c>
      <c r="O51" s="102" t="s">
        <v>59</v>
      </c>
      <c r="P51" s="103" t="s">
        <v>60</v>
      </c>
    </row>
    <row r="52" spans="1:16" ht="23.25" customHeight="1" thickBot="1" x14ac:dyDescent="0.3">
      <c r="A52" s="264">
        <v>1</v>
      </c>
      <c r="B52" s="204"/>
      <c r="C52" s="205"/>
      <c r="D52" s="42">
        <v>2</v>
      </c>
      <c r="E52" s="43">
        <v>3</v>
      </c>
      <c r="F52" s="104">
        <v>4</v>
      </c>
      <c r="G52" s="105">
        <v>5</v>
      </c>
      <c r="J52" s="264">
        <v>1</v>
      </c>
      <c r="K52" s="204"/>
      <c r="L52" s="205"/>
      <c r="M52" s="42">
        <v>2</v>
      </c>
      <c r="N52" s="43">
        <v>3</v>
      </c>
      <c r="O52" s="104">
        <v>4</v>
      </c>
      <c r="P52" s="105">
        <v>5</v>
      </c>
    </row>
    <row r="53" spans="1:16" ht="23.25" customHeight="1" x14ac:dyDescent="0.25">
      <c r="A53" s="259" t="s">
        <v>43</v>
      </c>
      <c r="B53" s="260"/>
      <c r="C53" s="233"/>
      <c r="D53" s="146">
        <f>SUM(D54:D65)</f>
        <v>0</v>
      </c>
      <c r="E53" s="147">
        <f>SUM(E54:E65)</f>
        <v>0</v>
      </c>
      <c r="F53" s="147">
        <f>SUM(F54:F65)</f>
        <v>0</v>
      </c>
      <c r="G53" s="148">
        <f>SUM(G54:G65)</f>
        <v>0</v>
      </c>
      <c r="J53" s="259" t="s">
        <v>43</v>
      </c>
      <c r="K53" s="260"/>
      <c r="L53" s="233"/>
      <c r="M53" s="146">
        <f>SUM(M54:M65)</f>
        <v>0</v>
      </c>
      <c r="N53" s="147">
        <f>SUM(N54:N65)</f>
        <v>0</v>
      </c>
      <c r="O53" s="147">
        <f>SUM(O54:O65)</f>
        <v>0</v>
      </c>
      <c r="P53" s="148">
        <f>SUM(P54:P65)</f>
        <v>0</v>
      </c>
    </row>
    <row r="54" spans="1:16" ht="23.25" customHeight="1" x14ac:dyDescent="0.25">
      <c r="A54" s="256" t="s">
        <v>44</v>
      </c>
      <c r="B54" s="257"/>
      <c r="C54" s="191"/>
      <c r="D54" s="149">
        <f>E54+F54+G54</f>
        <v>0</v>
      </c>
      <c r="E54" s="150"/>
      <c r="F54" s="150"/>
      <c r="G54" s="151"/>
      <c r="J54" s="256" t="s">
        <v>44</v>
      </c>
      <c r="K54" s="257"/>
      <c r="L54" s="191"/>
      <c r="M54" s="149">
        <f>N54+O54+P54</f>
        <v>0</v>
      </c>
      <c r="N54" s="150"/>
      <c r="O54" s="150"/>
      <c r="P54" s="151"/>
    </row>
    <row r="55" spans="1:16" ht="23.25" customHeight="1" x14ac:dyDescent="0.25">
      <c r="A55" s="256" t="s">
        <v>45</v>
      </c>
      <c r="B55" s="257"/>
      <c r="C55" s="191"/>
      <c r="D55" s="149">
        <f t="shared" ref="D55:D65" si="3">E55+F55+G55</f>
        <v>0</v>
      </c>
      <c r="E55" s="150"/>
      <c r="F55" s="150"/>
      <c r="G55" s="151"/>
      <c r="J55" s="256" t="s">
        <v>45</v>
      </c>
      <c r="K55" s="257"/>
      <c r="L55" s="191"/>
      <c r="M55" s="149">
        <f t="shared" ref="M55:M65" si="4">N55+O55+P55</f>
        <v>0</v>
      </c>
      <c r="N55" s="150"/>
      <c r="O55" s="150"/>
      <c r="P55" s="151"/>
    </row>
    <row r="56" spans="1:16" ht="23.25" customHeight="1" x14ac:dyDescent="0.25">
      <c r="A56" s="256" t="s">
        <v>46</v>
      </c>
      <c r="B56" s="257"/>
      <c r="C56" s="191"/>
      <c r="D56" s="149">
        <f t="shared" si="3"/>
        <v>0</v>
      </c>
      <c r="E56" s="150"/>
      <c r="F56" s="150"/>
      <c r="G56" s="151"/>
      <c r="J56" s="256" t="s">
        <v>46</v>
      </c>
      <c r="K56" s="257"/>
      <c r="L56" s="191"/>
      <c r="M56" s="149">
        <f t="shared" si="4"/>
        <v>0</v>
      </c>
      <c r="N56" s="150"/>
      <c r="O56" s="150"/>
      <c r="P56" s="151"/>
    </row>
    <row r="57" spans="1:16" ht="23.25" customHeight="1" x14ac:dyDescent="0.25">
      <c r="A57" s="256" t="s">
        <v>47</v>
      </c>
      <c r="B57" s="257"/>
      <c r="C57" s="191"/>
      <c r="D57" s="149">
        <f t="shared" si="3"/>
        <v>0</v>
      </c>
      <c r="E57" s="150"/>
      <c r="F57" s="150"/>
      <c r="G57" s="151"/>
      <c r="J57" s="256" t="s">
        <v>47</v>
      </c>
      <c r="K57" s="257"/>
      <c r="L57" s="191"/>
      <c r="M57" s="149">
        <f t="shared" si="4"/>
        <v>0</v>
      </c>
      <c r="N57" s="150"/>
      <c r="O57" s="150"/>
      <c r="P57" s="151"/>
    </row>
    <row r="58" spans="1:16" ht="23.25" customHeight="1" x14ac:dyDescent="0.25">
      <c r="A58" s="256" t="s">
        <v>48</v>
      </c>
      <c r="B58" s="257"/>
      <c r="C58" s="191"/>
      <c r="D58" s="149">
        <f t="shared" si="3"/>
        <v>0</v>
      </c>
      <c r="E58" s="150"/>
      <c r="F58" s="150"/>
      <c r="G58" s="151"/>
      <c r="J58" s="256" t="s">
        <v>48</v>
      </c>
      <c r="K58" s="257"/>
      <c r="L58" s="191"/>
      <c r="M58" s="149">
        <f t="shared" si="4"/>
        <v>0</v>
      </c>
      <c r="N58" s="150"/>
      <c r="O58" s="150"/>
      <c r="P58" s="151"/>
    </row>
    <row r="59" spans="1:16" ht="23.25" customHeight="1" x14ac:dyDescent="0.25">
      <c r="A59" s="256" t="s">
        <v>49</v>
      </c>
      <c r="B59" s="257"/>
      <c r="C59" s="191"/>
      <c r="D59" s="149">
        <f t="shared" si="3"/>
        <v>0</v>
      </c>
      <c r="E59" s="150"/>
      <c r="F59" s="150"/>
      <c r="G59" s="151"/>
      <c r="J59" s="256" t="s">
        <v>49</v>
      </c>
      <c r="K59" s="257"/>
      <c r="L59" s="191"/>
      <c r="M59" s="149">
        <f t="shared" si="4"/>
        <v>0</v>
      </c>
      <c r="N59" s="150"/>
      <c r="O59" s="150"/>
      <c r="P59" s="151"/>
    </row>
    <row r="60" spans="1:16" ht="23.25" customHeight="1" x14ac:dyDescent="0.25">
      <c r="A60" s="256" t="s">
        <v>50</v>
      </c>
      <c r="B60" s="257"/>
      <c r="C60" s="191"/>
      <c r="D60" s="149">
        <f t="shared" si="3"/>
        <v>0</v>
      </c>
      <c r="E60" s="150"/>
      <c r="F60" s="150"/>
      <c r="G60" s="151"/>
      <c r="J60" s="256" t="s">
        <v>50</v>
      </c>
      <c r="K60" s="257"/>
      <c r="L60" s="191"/>
      <c r="M60" s="149">
        <f t="shared" si="4"/>
        <v>0</v>
      </c>
      <c r="N60" s="150"/>
      <c r="O60" s="150"/>
      <c r="P60" s="151"/>
    </row>
    <row r="61" spans="1:16" ht="23.25" customHeight="1" x14ac:dyDescent="0.25">
      <c r="A61" s="256" t="s">
        <v>51</v>
      </c>
      <c r="B61" s="257"/>
      <c r="C61" s="191"/>
      <c r="D61" s="149">
        <f t="shared" si="3"/>
        <v>0</v>
      </c>
      <c r="E61" s="150"/>
      <c r="F61" s="150"/>
      <c r="G61" s="151"/>
      <c r="J61" s="256" t="s">
        <v>51</v>
      </c>
      <c r="K61" s="257"/>
      <c r="L61" s="191"/>
      <c r="M61" s="149">
        <f t="shared" si="4"/>
        <v>0</v>
      </c>
      <c r="N61" s="150"/>
      <c r="O61" s="150"/>
      <c r="P61" s="151"/>
    </row>
    <row r="62" spans="1:16" ht="23.25" customHeight="1" x14ac:dyDescent="0.25">
      <c r="A62" s="256" t="s">
        <v>52</v>
      </c>
      <c r="B62" s="257"/>
      <c r="C62" s="191"/>
      <c r="D62" s="149">
        <f t="shared" si="3"/>
        <v>0</v>
      </c>
      <c r="E62" s="150"/>
      <c r="F62" s="150"/>
      <c r="G62" s="151"/>
      <c r="J62" s="256" t="s">
        <v>52</v>
      </c>
      <c r="K62" s="257"/>
      <c r="L62" s="191"/>
      <c r="M62" s="149">
        <f t="shared" si="4"/>
        <v>0</v>
      </c>
      <c r="N62" s="150"/>
      <c r="O62" s="150"/>
      <c r="P62" s="151"/>
    </row>
    <row r="63" spans="1:16" ht="25.5" customHeight="1" x14ac:dyDescent="0.25">
      <c r="A63" s="237" t="s">
        <v>79</v>
      </c>
      <c r="B63" s="267"/>
      <c r="C63" s="239"/>
      <c r="D63" s="149">
        <f t="shared" si="3"/>
        <v>0</v>
      </c>
      <c r="E63" s="150"/>
      <c r="F63" s="150"/>
      <c r="G63" s="151"/>
      <c r="J63" s="237" t="s">
        <v>79</v>
      </c>
      <c r="K63" s="267"/>
      <c r="L63" s="239"/>
      <c r="M63" s="149">
        <f t="shared" si="4"/>
        <v>0</v>
      </c>
      <c r="N63" s="150"/>
      <c r="O63" s="150"/>
      <c r="P63" s="151"/>
    </row>
    <row r="64" spans="1:16" ht="23.25" customHeight="1" x14ac:dyDescent="0.25">
      <c r="A64" s="256" t="s">
        <v>53</v>
      </c>
      <c r="B64" s="257"/>
      <c r="C64" s="191"/>
      <c r="D64" s="149">
        <f t="shared" si="3"/>
        <v>0</v>
      </c>
      <c r="E64" s="150"/>
      <c r="F64" s="150"/>
      <c r="G64" s="151"/>
      <c r="J64" s="256" t="s">
        <v>53</v>
      </c>
      <c r="K64" s="257"/>
      <c r="L64" s="191"/>
      <c r="M64" s="149">
        <f t="shared" si="4"/>
        <v>0</v>
      </c>
      <c r="N64" s="150"/>
      <c r="O64" s="150"/>
      <c r="P64" s="151"/>
    </row>
    <row r="65" spans="1:16" ht="23.25" customHeight="1" thickBot="1" x14ac:dyDescent="0.3">
      <c r="A65" s="268" t="s">
        <v>54</v>
      </c>
      <c r="B65" s="269"/>
      <c r="C65" s="224"/>
      <c r="D65" s="152">
        <f t="shared" si="3"/>
        <v>0</v>
      </c>
      <c r="E65" s="153"/>
      <c r="F65" s="153"/>
      <c r="G65" s="154"/>
      <c r="J65" s="268" t="s">
        <v>54</v>
      </c>
      <c r="K65" s="269"/>
      <c r="L65" s="224"/>
      <c r="M65" s="152">
        <f t="shared" si="4"/>
        <v>0</v>
      </c>
      <c r="N65" s="153"/>
      <c r="O65" s="153"/>
      <c r="P65" s="154"/>
    </row>
    <row r="72" spans="1:16" s="30" customFormat="1" ht="12.75" customHeight="1" x14ac:dyDescent="0.25">
      <c r="A72" s="133"/>
      <c r="E72" s="133"/>
      <c r="H72" s="143"/>
      <c r="K72" s="133"/>
    </row>
    <row r="73" spans="1:16" s="30" customFormat="1" ht="6" customHeight="1" x14ac:dyDescent="0.25">
      <c r="A73" s="30" t="s">
        <v>28</v>
      </c>
      <c r="E73" s="30" t="s">
        <v>29</v>
      </c>
      <c r="H73" s="30" t="s">
        <v>29</v>
      </c>
      <c r="K73" s="30" t="s">
        <v>30</v>
      </c>
    </row>
    <row r="74" spans="1:16" s="30" customFormat="1" x14ac:dyDescent="0.25">
      <c r="A74" s="30" t="s">
        <v>31</v>
      </c>
      <c r="E74" s="30" t="s">
        <v>32</v>
      </c>
      <c r="H74" s="30" t="s">
        <v>33</v>
      </c>
      <c r="K74" s="30" t="s">
        <v>97</v>
      </c>
    </row>
    <row r="75" spans="1:16" x14ac:dyDescent="0.25">
      <c r="A75" s="186" t="s">
        <v>95</v>
      </c>
    </row>
  </sheetData>
  <sheetProtection password="DD50" sheet="1" objects="1" scenarios="1" formatCells="0" formatColumns="0"/>
  <mergeCells count="91">
    <mergeCell ref="A40:C40"/>
    <mergeCell ref="D30:G30"/>
    <mergeCell ref="F16:F17"/>
    <mergeCell ref="G16:G17"/>
    <mergeCell ref="A15:B17"/>
    <mergeCell ref="C15:I15"/>
    <mergeCell ref="C16:C17"/>
    <mergeCell ref="D16:D17"/>
    <mergeCell ref="E16:E17"/>
    <mergeCell ref="H16:H17"/>
    <mergeCell ref="I16:I17"/>
    <mergeCell ref="A38:C38"/>
    <mergeCell ref="A39:C39"/>
    <mergeCell ref="A32:C32"/>
    <mergeCell ref="A30:C30"/>
    <mergeCell ref="A31:C31"/>
    <mergeCell ref="A41:C41"/>
    <mergeCell ref="A42:C42"/>
    <mergeCell ref="A43:C43"/>
    <mergeCell ref="A44:C44"/>
    <mergeCell ref="A45:C45"/>
    <mergeCell ref="J52:L52"/>
    <mergeCell ref="A46:B46"/>
    <mergeCell ref="A51:C51"/>
    <mergeCell ref="A50:C50"/>
    <mergeCell ref="D50:G50"/>
    <mergeCell ref="A52:C52"/>
    <mergeCell ref="A65:C65"/>
    <mergeCell ref="J63:L63"/>
    <mergeCell ref="J64:L64"/>
    <mergeCell ref="J65:L65"/>
    <mergeCell ref="A64:C64"/>
    <mergeCell ref="A63:C63"/>
    <mergeCell ref="M50:P50"/>
    <mergeCell ref="J51:L51"/>
    <mergeCell ref="J36:L36"/>
    <mergeCell ref="J42:L42"/>
    <mergeCell ref="J43:L43"/>
    <mergeCell ref="J41:L41"/>
    <mergeCell ref="J37:L37"/>
    <mergeCell ref="J38:L38"/>
    <mergeCell ref="J39:L39"/>
    <mergeCell ref="J40:L40"/>
    <mergeCell ref="J44:L44"/>
    <mergeCell ref="J45:L45"/>
    <mergeCell ref="J50:L50"/>
    <mergeCell ref="A53:C53"/>
    <mergeCell ref="A58:C58"/>
    <mergeCell ref="J53:L53"/>
    <mergeCell ref="A61:C61"/>
    <mergeCell ref="J54:L54"/>
    <mergeCell ref="A54:C54"/>
    <mergeCell ref="J58:L58"/>
    <mergeCell ref="J59:L59"/>
    <mergeCell ref="J60:L60"/>
    <mergeCell ref="J61:L61"/>
    <mergeCell ref="A62:C62"/>
    <mergeCell ref="A55:C55"/>
    <mergeCell ref="A56:C56"/>
    <mergeCell ref="A57:C57"/>
    <mergeCell ref="J56:L56"/>
    <mergeCell ref="J57:L57"/>
    <mergeCell ref="J55:L55"/>
    <mergeCell ref="A60:C60"/>
    <mergeCell ref="A59:C59"/>
    <mergeCell ref="J62:L62"/>
    <mergeCell ref="A34:C34"/>
    <mergeCell ref="A33:C33"/>
    <mergeCell ref="A37:C37"/>
    <mergeCell ref="A36:C36"/>
    <mergeCell ref="A3:B3"/>
    <mergeCell ref="A6:B6"/>
    <mergeCell ref="A8:B8"/>
    <mergeCell ref="C10:E10"/>
    <mergeCell ref="C11:E11"/>
    <mergeCell ref="N4:Q7"/>
    <mergeCell ref="C9:E9"/>
    <mergeCell ref="A35:C35"/>
    <mergeCell ref="A23:B23"/>
    <mergeCell ref="A20:B20"/>
    <mergeCell ref="A21:B21"/>
    <mergeCell ref="A22:B22"/>
    <mergeCell ref="J30:L30"/>
    <mergeCell ref="J33:L33"/>
    <mergeCell ref="J34:L34"/>
    <mergeCell ref="J35:L35"/>
    <mergeCell ref="M30:P30"/>
    <mergeCell ref="J31:L31"/>
    <mergeCell ref="J32:L32"/>
    <mergeCell ref="A18:B18"/>
    <mergeCell ref="A19:B19"/>
  </mergeCells>
  <phoneticPr fontId="0" type="noConversion"/>
  <dataValidations count="4">
    <dataValidation type="custom" allowBlank="1" showInputMessage="1" showErrorMessage="1" error="Wprowadziłeś nieprawidłowo numer kwartału" sqref="H8" xr:uid="{00000000-0002-0000-0500-000000000000}">
      <formula1>IF(K8=(2006),OR(H8=3,H8=4),IF(AND(K8&gt;2006,K8&lt;2011),OR(H8=1,H8=2,H8=3,H8=4),FALSE))</formula1>
    </dataValidation>
    <dataValidation type="textLength" allowBlank="1" showInputMessage="1" showErrorMessage="1" error="nr REGON musi miec 9 znaków" sqref="A8:B8" xr:uid="{00000000-0002-0000-0500-000001000000}">
      <formula1>9</formula1>
      <formula2>9</formula2>
    </dataValidation>
    <dataValidation type="textLength" allowBlank="1" showInputMessage="1" showErrorMessage="1" sqref="C8" xr:uid="{00000000-0002-0000-0500-000002000000}">
      <formula1>5</formula1>
      <formula2>5</formula2>
    </dataValidation>
    <dataValidation type="list" showInputMessage="1" showErrorMessage="1" error="Wprowadziłeś nieprawidłowo numer roku." sqref="K8" xr:uid="{00000000-0002-0000-0500-000003000000}">
      <formula1>"2021,2022,2023,2024,2025,2026,2027"</formula1>
    </dataValidation>
  </dataValidations>
  <pageMargins left="0.75" right="0.75" top="1" bottom="1" header="0.5" footer="0.5"/>
  <pageSetup paperSize="9" scale="44" fitToHeight="0" orientation="landscape" r:id="rId1"/>
  <headerFooter alignWithMargins="0"/>
  <rowBreaks count="1" manualBreakCount="1">
    <brk id="23" max="17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206" r:id="rId4" name="Group Box 14">
              <controlPr defaultSize="0" autoFill="0" autoPict="0">
                <anchor moveWithCells="1">
                  <from>
                    <xdr:col>3</xdr:col>
                    <xdr:colOff>30480</xdr:colOff>
                    <xdr:row>4</xdr:row>
                    <xdr:rowOff>121920</xdr:rowOff>
                  </from>
                  <to>
                    <xdr:col>11</xdr:col>
                    <xdr:colOff>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7" r:id="rId5" name="SPZ">
              <controlPr defaultSize="0" autoFill="0" autoLine="0" autoPict="0">
                <anchor moveWithCells="1">
                  <from>
                    <xdr:col>3</xdr:col>
                    <xdr:colOff>30480</xdr:colOff>
                    <xdr:row>5</xdr:row>
                    <xdr:rowOff>30480</xdr:rowOff>
                  </from>
                  <to>
                    <xdr:col>5</xdr:col>
                    <xdr:colOff>68580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8" r:id="rId6" name="SPL">
              <controlPr defaultSize="0" autoFill="0" autoLine="0" autoPict="0">
                <anchor moveWithCells="1">
                  <from>
                    <xdr:col>5</xdr:col>
                    <xdr:colOff>922020</xdr:colOff>
                    <xdr:row>5</xdr:row>
                    <xdr:rowOff>38100</xdr:rowOff>
                  </from>
                  <to>
                    <xdr:col>7</xdr:col>
                    <xdr:colOff>762000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9" r:id="rId7" name="SPJ">
              <controlPr defaultSize="0" autoFill="0" autoLine="0" autoPict="0">
                <anchor moveWithCells="1">
                  <from>
                    <xdr:col>9</xdr:col>
                    <xdr:colOff>83820</xdr:colOff>
                    <xdr:row>5</xdr:row>
                    <xdr:rowOff>30480</xdr:rowOff>
                  </from>
                  <to>
                    <xdr:col>10</xdr:col>
                    <xdr:colOff>990600</xdr:colOff>
                    <xdr:row>5</xdr:row>
                    <xdr:rowOff>259080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Arkusz12"/>
  <dimension ref="A1:U75"/>
  <sheetViews>
    <sheetView zoomScaleNormal="100" workbookViewId="0"/>
  </sheetViews>
  <sheetFormatPr defaultRowHeight="13.2" x14ac:dyDescent="0.25"/>
  <cols>
    <col min="1" max="1" width="15.33203125" customWidth="1"/>
    <col min="2" max="2" width="14.109375" customWidth="1"/>
    <col min="3" max="3" width="15.6640625" customWidth="1"/>
    <col min="4" max="11" width="14.6640625" customWidth="1"/>
    <col min="12" max="13" width="16" customWidth="1"/>
    <col min="14" max="18" width="14.6640625" customWidth="1"/>
    <col min="21" max="21" width="0" hidden="1" customWidth="1"/>
  </cols>
  <sheetData>
    <row r="1" spans="1:21" ht="13.8" thickBot="1" x14ac:dyDescent="0.3">
      <c r="A1" s="127"/>
      <c r="B1" s="34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28"/>
      <c r="Q1" s="10"/>
      <c r="R1" s="129"/>
      <c r="U1" s="30"/>
    </row>
    <row r="2" spans="1:21" x14ac:dyDescent="0.25">
      <c r="A2" s="25" t="s">
        <v>21</v>
      </c>
      <c r="B2" s="25"/>
      <c r="C2" s="6"/>
      <c r="E2" s="1"/>
      <c r="F2" s="1" t="s">
        <v>35</v>
      </c>
      <c r="L2" s="4"/>
      <c r="M2" s="7"/>
      <c r="N2" s="4"/>
      <c r="O2" s="4"/>
      <c r="P2" s="29"/>
      <c r="Q2" s="4"/>
      <c r="R2" s="7"/>
      <c r="U2" s="57">
        <f>MAXA('20-państw.szk.wyż.:90-agencja wykonawcza'!U1)</f>
        <v>0</v>
      </c>
    </row>
    <row r="3" spans="1:21" ht="47.25" customHeight="1" x14ac:dyDescent="0.25">
      <c r="A3" s="265"/>
      <c r="B3" s="210"/>
      <c r="C3" s="5"/>
      <c r="G3" s="1" t="s">
        <v>36</v>
      </c>
      <c r="L3" s="2"/>
      <c r="M3" s="8"/>
      <c r="N3" s="2" t="s">
        <v>37</v>
      </c>
      <c r="O3" s="2"/>
      <c r="P3" s="2"/>
      <c r="Q3" s="2"/>
      <c r="R3" s="8"/>
    </row>
    <row r="4" spans="1:21" ht="28.5" customHeight="1" x14ac:dyDescent="0.25">
      <c r="A4" s="120"/>
      <c r="B4" s="121"/>
      <c r="C4" s="100"/>
      <c r="D4" s="272" t="s">
        <v>98</v>
      </c>
      <c r="E4" s="272"/>
      <c r="F4" s="272"/>
      <c r="G4" s="272"/>
      <c r="H4" s="272"/>
      <c r="I4" s="272"/>
      <c r="J4" s="272"/>
      <c r="K4" s="272"/>
      <c r="L4" s="2"/>
      <c r="M4" s="135"/>
      <c r="N4" s="192"/>
      <c r="O4" s="193"/>
      <c r="P4" s="193"/>
      <c r="Q4" s="193"/>
      <c r="R4" s="8"/>
    </row>
    <row r="5" spans="1:21" ht="15" customHeight="1" x14ac:dyDescent="0.25">
      <c r="A5" s="5" t="s">
        <v>22</v>
      </c>
      <c r="C5" s="5"/>
      <c r="L5" s="2"/>
      <c r="M5" s="135"/>
      <c r="N5" s="193"/>
      <c r="O5" s="193"/>
      <c r="P5" s="193"/>
      <c r="Q5" s="193"/>
      <c r="R5" s="8"/>
    </row>
    <row r="6" spans="1:21" ht="27.75" customHeight="1" thickBot="1" x14ac:dyDescent="0.3">
      <c r="A6" s="211"/>
      <c r="B6" s="266"/>
      <c r="C6" s="31"/>
      <c r="D6" s="31"/>
      <c r="E6" s="17"/>
      <c r="L6" s="2"/>
      <c r="M6" s="135"/>
      <c r="N6" s="193"/>
      <c r="O6" s="193"/>
      <c r="P6" s="193"/>
      <c r="Q6" s="193"/>
      <c r="R6" s="8"/>
    </row>
    <row r="7" spans="1:21" ht="15" customHeight="1" x14ac:dyDescent="0.25">
      <c r="A7" s="25" t="s">
        <v>1</v>
      </c>
      <c r="B7" s="55"/>
      <c r="C7" s="132" t="s">
        <v>70</v>
      </c>
      <c r="L7" s="2"/>
      <c r="M7" s="135"/>
      <c r="N7" s="193"/>
      <c r="O7" s="193"/>
      <c r="P7" s="193"/>
      <c r="Q7" s="193"/>
      <c r="R7" s="8"/>
    </row>
    <row r="8" spans="1:21" ht="16.5" customHeight="1" thickBot="1" x14ac:dyDescent="0.3">
      <c r="A8" s="213" t="s">
        <v>350</v>
      </c>
      <c r="B8" s="214"/>
      <c r="C8" s="125">
        <v>0</v>
      </c>
      <c r="D8" s="3"/>
      <c r="E8" s="23"/>
      <c r="F8" s="23" t="s">
        <v>34</v>
      </c>
      <c r="G8" s="23"/>
      <c r="H8" s="144">
        <v>4</v>
      </c>
      <c r="I8" s="24" t="s">
        <v>10</v>
      </c>
      <c r="J8" s="39" t="s">
        <v>0</v>
      </c>
      <c r="K8" s="33">
        <v>2022</v>
      </c>
      <c r="L8" s="136"/>
      <c r="M8" s="11"/>
      <c r="N8" s="2"/>
      <c r="O8" s="2"/>
      <c r="P8" s="2"/>
      <c r="Q8" s="2"/>
      <c r="R8" s="8"/>
    </row>
    <row r="9" spans="1:21" x14ac:dyDescent="0.25">
      <c r="A9" s="15" t="s">
        <v>2</v>
      </c>
      <c r="B9" s="36"/>
      <c r="C9" s="215"/>
      <c r="D9" s="215"/>
      <c r="E9" s="216"/>
      <c r="F9" s="18"/>
      <c r="G9" s="19"/>
      <c r="H9" s="20" t="s">
        <v>3</v>
      </c>
      <c r="I9" s="19"/>
      <c r="J9" s="19"/>
      <c r="K9" s="12"/>
      <c r="L9" s="2"/>
      <c r="M9" s="137"/>
      <c r="N9" s="2"/>
      <c r="O9" s="2"/>
      <c r="P9" s="2"/>
      <c r="Q9" s="2"/>
      <c r="R9" s="8"/>
    </row>
    <row r="10" spans="1:21" x14ac:dyDescent="0.25">
      <c r="A10" s="15" t="s">
        <v>93</v>
      </c>
      <c r="B10" s="36"/>
      <c r="C10" s="192"/>
      <c r="D10" s="192"/>
      <c r="E10" s="219"/>
      <c r="F10" s="21" t="s">
        <v>69</v>
      </c>
      <c r="G10" s="22" t="s">
        <v>4</v>
      </c>
      <c r="H10" s="22" t="s">
        <v>5</v>
      </c>
      <c r="I10" s="22" t="s">
        <v>6</v>
      </c>
      <c r="J10" s="22" t="s">
        <v>7</v>
      </c>
      <c r="K10" s="131" t="s">
        <v>77</v>
      </c>
      <c r="L10" s="138" t="s">
        <v>8</v>
      </c>
      <c r="M10" s="8" t="s">
        <v>78</v>
      </c>
      <c r="N10" s="2"/>
      <c r="O10" s="2"/>
      <c r="P10" s="2"/>
      <c r="Q10" s="2"/>
      <c r="R10" s="8"/>
      <c r="U10" s="30"/>
    </row>
    <row r="11" spans="1:21" ht="13.8" thickBot="1" x14ac:dyDescent="0.3">
      <c r="A11" s="16" t="s">
        <v>94</v>
      </c>
      <c r="B11" s="23"/>
      <c r="C11" s="220"/>
      <c r="D11" s="220"/>
      <c r="E11" s="221"/>
      <c r="F11" s="32"/>
      <c r="G11" s="134"/>
      <c r="H11" s="134"/>
      <c r="I11" s="134"/>
      <c r="J11" s="134"/>
      <c r="K11" s="133"/>
      <c r="L11" s="139">
        <v>61</v>
      </c>
      <c r="M11" s="140"/>
      <c r="N11" s="3"/>
      <c r="O11" s="3"/>
      <c r="P11" s="3"/>
      <c r="Q11" s="3"/>
      <c r="R11" s="9"/>
    </row>
    <row r="12" spans="1:21" x14ac:dyDescent="0.25">
      <c r="A12" s="4"/>
      <c r="B12" s="4"/>
      <c r="C12" s="4"/>
      <c r="D12" s="4"/>
      <c r="E12" s="13"/>
      <c r="F12" s="4"/>
      <c r="G12" s="4"/>
      <c r="H12" s="4"/>
      <c r="I12" s="13"/>
      <c r="J12" s="14"/>
      <c r="K12" s="4"/>
      <c r="L12" s="4"/>
      <c r="M12" s="4"/>
      <c r="N12" s="13"/>
    </row>
    <row r="13" spans="1:21" ht="19.5" customHeight="1" x14ac:dyDescent="0.3">
      <c r="A13" s="40" t="s">
        <v>102</v>
      </c>
      <c r="B13" s="40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</row>
    <row r="14" spans="1:21" ht="13.8" thickBot="1" x14ac:dyDescent="0.3">
      <c r="K14" s="41"/>
      <c r="L14" s="41"/>
      <c r="M14" s="41"/>
    </row>
    <row r="15" spans="1:21" x14ac:dyDescent="0.25">
      <c r="A15" s="247" t="s">
        <v>9</v>
      </c>
      <c r="B15" s="248"/>
      <c r="C15" s="225" t="s">
        <v>38</v>
      </c>
      <c r="D15" s="226"/>
      <c r="E15" s="226"/>
      <c r="F15" s="226"/>
      <c r="G15" s="226"/>
      <c r="H15" s="226"/>
      <c r="I15" s="236"/>
      <c r="K15" s="75"/>
      <c r="L15" s="41"/>
      <c r="M15" s="45"/>
    </row>
    <row r="16" spans="1:21" x14ac:dyDescent="0.25">
      <c r="A16" s="249"/>
      <c r="B16" s="250"/>
      <c r="C16" s="253" t="s">
        <v>87</v>
      </c>
      <c r="D16" s="201" t="s">
        <v>88</v>
      </c>
      <c r="E16" s="201" t="s">
        <v>39</v>
      </c>
      <c r="F16" s="201" t="s">
        <v>40</v>
      </c>
      <c r="G16" s="201" t="s">
        <v>41</v>
      </c>
      <c r="H16" s="242" t="s">
        <v>89</v>
      </c>
      <c r="I16" s="240" t="s">
        <v>90</v>
      </c>
      <c r="K16" s="75"/>
      <c r="L16" s="41"/>
      <c r="M16" s="41"/>
    </row>
    <row r="17" spans="1:16" ht="40.200000000000003" customHeight="1" thickBot="1" x14ac:dyDescent="0.3">
      <c r="A17" s="251"/>
      <c r="B17" s="252"/>
      <c r="C17" s="254" t="s">
        <v>87</v>
      </c>
      <c r="D17" s="255"/>
      <c r="E17" s="202"/>
      <c r="F17" s="202"/>
      <c r="G17" s="202"/>
      <c r="H17" s="243"/>
      <c r="I17" s="241" t="s">
        <v>90</v>
      </c>
      <c r="K17" s="76"/>
      <c r="L17" s="41"/>
      <c r="M17" s="41"/>
    </row>
    <row r="18" spans="1:16" ht="13.8" thickBot="1" x14ac:dyDescent="0.3">
      <c r="A18" s="203">
        <v>1</v>
      </c>
      <c r="B18" s="244"/>
      <c r="C18" s="42">
        <v>2</v>
      </c>
      <c r="D18" s="43">
        <v>3</v>
      </c>
      <c r="E18" s="43">
        <v>4</v>
      </c>
      <c r="F18" s="43">
        <v>5</v>
      </c>
      <c r="G18" s="43">
        <v>6</v>
      </c>
      <c r="H18" s="162">
        <v>7</v>
      </c>
      <c r="I18" s="44">
        <v>8</v>
      </c>
      <c r="K18" s="76"/>
      <c r="L18" s="41"/>
      <c r="M18" s="41"/>
    </row>
    <row r="19" spans="1:16" ht="28.2" customHeight="1" x14ac:dyDescent="0.25">
      <c r="A19" s="245" t="s">
        <v>137</v>
      </c>
      <c r="B19" s="246"/>
      <c r="C19" s="163">
        <f>D19+E19+F19+G19+H19</f>
        <v>0</v>
      </c>
      <c r="D19" s="164">
        <f t="shared" ref="D19:I19" si="0">SUM(D20:D23)</f>
        <v>0</v>
      </c>
      <c r="E19" s="164">
        <f t="shared" si="0"/>
        <v>0</v>
      </c>
      <c r="F19" s="164">
        <f t="shared" si="0"/>
        <v>0</v>
      </c>
      <c r="G19" s="164">
        <f t="shared" si="0"/>
        <v>0</v>
      </c>
      <c r="H19" s="164">
        <f t="shared" si="0"/>
        <v>0</v>
      </c>
      <c r="I19" s="165">
        <f t="shared" si="0"/>
        <v>0</v>
      </c>
      <c r="J19" s="5"/>
      <c r="K19" s="75"/>
      <c r="L19" s="41"/>
      <c r="M19" s="41"/>
    </row>
    <row r="20" spans="1:16" ht="28.2" customHeight="1" x14ac:dyDescent="0.25">
      <c r="A20" s="194" t="s">
        <v>138</v>
      </c>
      <c r="B20" s="195"/>
      <c r="C20" s="166">
        <f>D20+E20+F20+G20+H20</f>
        <v>0</v>
      </c>
      <c r="D20" s="167"/>
      <c r="E20" s="167"/>
      <c r="F20" s="167"/>
      <c r="G20" s="167"/>
      <c r="H20" s="168"/>
      <c r="I20" s="178"/>
      <c r="J20" s="5"/>
      <c r="K20" s="76"/>
      <c r="L20" s="41"/>
      <c r="M20" s="41"/>
    </row>
    <row r="21" spans="1:16" ht="28.2" customHeight="1" x14ac:dyDescent="0.25">
      <c r="A21" s="194" t="s">
        <v>139</v>
      </c>
      <c r="B21" s="195"/>
      <c r="C21" s="166">
        <f>D21+E21+F21+G21+H21</f>
        <v>0</v>
      </c>
      <c r="D21" s="167"/>
      <c r="E21" s="167"/>
      <c r="F21" s="167"/>
      <c r="G21" s="169"/>
      <c r="H21" s="168"/>
      <c r="I21" s="179"/>
      <c r="K21" s="77"/>
      <c r="L21" s="41"/>
      <c r="M21" s="41"/>
    </row>
    <row r="22" spans="1:16" ht="28.2" customHeight="1" x14ac:dyDescent="0.25">
      <c r="A22" s="194" t="s">
        <v>140</v>
      </c>
      <c r="B22" s="195"/>
      <c r="C22" s="166">
        <f>D22+E22+F22+G22+H22</f>
        <v>0</v>
      </c>
      <c r="D22" s="170"/>
      <c r="E22" s="168"/>
      <c r="F22" s="167"/>
      <c r="G22" s="170"/>
      <c r="H22" s="167"/>
      <c r="I22" s="179"/>
      <c r="K22" s="82"/>
      <c r="L22" s="41"/>
      <c r="M22" s="41"/>
    </row>
    <row r="23" spans="1:16" ht="28.2" customHeight="1" thickBot="1" x14ac:dyDescent="0.3">
      <c r="A23" s="196" t="s">
        <v>141</v>
      </c>
      <c r="B23" s="197"/>
      <c r="C23" s="172">
        <f>D23+E23+F23+G23+H23</f>
        <v>0</v>
      </c>
      <c r="D23" s="171"/>
      <c r="E23" s="171"/>
      <c r="F23" s="171"/>
      <c r="G23" s="171"/>
      <c r="H23" s="171"/>
      <c r="I23" s="180"/>
      <c r="K23" s="82"/>
      <c r="L23" s="41"/>
      <c r="M23" s="41"/>
    </row>
    <row r="24" spans="1:16" ht="15.75" customHeight="1" x14ac:dyDescent="0.25">
      <c r="K24" s="65"/>
      <c r="L24" s="41"/>
      <c r="M24" s="41"/>
    </row>
    <row r="25" spans="1:16" ht="15.75" customHeight="1" x14ac:dyDescent="0.3">
      <c r="A25" s="84" t="s">
        <v>103</v>
      </c>
      <c r="B25" s="61"/>
      <c r="C25" s="61"/>
      <c r="D25" s="61"/>
      <c r="E25" s="61"/>
      <c r="F25" s="65"/>
      <c r="G25" s="66"/>
      <c r="H25" s="65"/>
      <c r="I25" s="65"/>
      <c r="J25" s="65"/>
      <c r="K25" s="65"/>
      <c r="L25" s="41"/>
      <c r="M25" s="41"/>
    </row>
    <row r="26" spans="1:16" ht="15.75" customHeight="1" x14ac:dyDescent="0.25">
      <c r="A26" s="85"/>
      <c r="B26" s="61"/>
      <c r="C26" s="61"/>
      <c r="D26" s="61"/>
      <c r="E26" s="61"/>
      <c r="F26" s="65"/>
      <c r="G26" s="66"/>
      <c r="H26" s="65"/>
      <c r="I26" s="65"/>
      <c r="J26" s="65"/>
      <c r="K26" s="65"/>
      <c r="L26" s="41"/>
      <c r="M26" s="41"/>
      <c r="O26" s="2"/>
      <c r="P26" s="2"/>
    </row>
    <row r="27" spans="1:16" ht="15.75" customHeight="1" x14ac:dyDescent="0.3">
      <c r="A27" s="84" t="s">
        <v>104</v>
      </c>
      <c r="B27" s="61"/>
      <c r="C27" s="61"/>
      <c r="D27" s="61"/>
      <c r="E27" s="61"/>
      <c r="F27" s="65"/>
      <c r="G27" s="66"/>
      <c r="H27" s="65"/>
      <c r="I27" s="65"/>
      <c r="J27" s="84" t="s">
        <v>105</v>
      </c>
      <c r="K27" s="61"/>
      <c r="L27" s="61"/>
      <c r="M27" s="61"/>
      <c r="N27" s="61"/>
      <c r="O27" s="65"/>
      <c r="P27" s="66"/>
    </row>
    <row r="28" spans="1:16" ht="15.75" customHeight="1" x14ac:dyDescent="0.3">
      <c r="A28" s="71" t="s">
        <v>106</v>
      </c>
      <c r="B28" s="61"/>
      <c r="C28" s="61"/>
      <c r="D28" s="61"/>
      <c r="E28" s="61"/>
      <c r="F28" s="65"/>
      <c r="G28" s="66"/>
      <c r="H28" s="65"/>
      <c r="I28" s="65"/>
      <c r="J28" s="71" t="s">
        <v>106</v>
      </c>
      <c r="K28" s="61"/>
      <c r="L28" s="61"/>
      <c r="M28" s="61"/>
      <c r="N28" s="61"/>
      <c r="O28" s="65"/>
      <c r="P28" s="66"/>
    </row>
    <row r="29" spans="1:16" ht="15.75" customHeight="1" thickBot="1" x14ac:dyDescent="0.3">
      <c r="A29" s="98"/>
      <c r="B29" s="61"/>
      <c r="C29" s="61"/>
      <c r="D29" s="61"/>
      <c r="E29" s="61"/>
      <c r="F29" s="90"/>
      <c r="G29" s="66"/>
      <c r="H29" s="65"/>
      <c r="I29" s="65"/>
      <c r="J29" s="85"/>
      <c r="K29" s="61"/>
      <c r="L29" s="61"/>
      <c r="M29" s="61"/>
      <c r="N29" s="61"/>
      <c r="O29" s="90"/>
      <c r="P29" s="94"/>
    </row>
    <row r="30" spans="1:16" ht="24" customHeight="1" x14ac:dyDescent="0.25">
      <c r="A30" s="258" t="s">
        <v>42</v>
      </c>
      <c r="B30" s="217"/>
      <c r="C30" s="218"/>
      <c r="D30" s="198" t="s">
        <v>56</v>
      </c>
      <c r="E30" s="199"/>
      <c r="F30" s="199"/>
      <c r="G30" s="200"/>
      <c r="H30" s="65"/>
      <c r="I30" s="83"/>
      <c r="J30" s="258" t="s">
        <v>42</v>
      </c>
      <c r="K30" s="217"/>
      <c r="L30" s="218"/>
      <c r="M30" s="198" t="s">
        <v>56</v>
      </c>
      <c r="N30" s="199"/>
      <c r="O30" s="199"/>
      <c r="P30" s="200"/>
    </row>
    <row r="31" spans="1:16" ht="24.75" customHeight="1" thickBot="1" x14ac:dyDescent="0.3">
      <c r="A31" s="261" t="s">
        <v>55</v>
      </c>
      <c r="B31" s="262"/>
      <c r="C31" s="263"/>
      <c r="D31" s="101" t="s">
        <v>57</v>
      </c>
      <c r="E31" s="69" t="s">
        <v>58</v>
      </c>
      <c r="F31" s="102" t="s">
        <v>59</v>
      </c>
      <c r="G31" s="103" t="s">
        <v>60</v>
      </c>
      <c r="H31" s="65"/>
      <c r="I31" s="83"/>
      <c r="J31" s="261" t="s">
        <v>55</v>
      </c>
      <c r="K31" s="262"/>
      <c r="L31" s="263"/>
      <c r="M31" s="123" t="s">
        <v>68</v>
      </c>
      <c r="N31" s="69" t="s">
        <v>58</v>
      </c>
      <c r="O31" s="102" t="s">
        <v>59</v>
      </c>
      <c r="P31" s="103" t="s">
        <v>60</v>
      </c>
    </row>
    <row r="32" spans="1:16" ht="24" customHeight="1" thickBot="1" x14ac:dyDescent="0.3">
      <c r="A32" s="264">
        <v>1</v>
      </c>
      <c r="B32" s="204"/>
      <c r="C32" s="205"/>
      <c r="D32" s="42">
        <v>2</v>
      </c>
      <c r="E32" s="43">
        <v>3</v>
      </c>
      <c r="F32" s="104">
        <v>4</v>
      </c>
      <c r="G32" s="105">
        <v>5</v>
      </c>
      <c r="H32" s="65"/>
      <c r="I32" s="83"/>
      <c r="J32" s="264">
        <v>1</v>
      </c>
      <c r="K32" s="204"/>
      <c r="L32" s="205"/>
      <c r="M32" s="42">
        <v>2</v>
      </c>
      <c r="N32" s="43">
        <v>3</v>
      </c>
      <c r="O32" s="104">
        <v>4</v>
      </c>
      <c r="P32" s="105">
        <v>5</v>
      </c>
    </row>
    <row r="33" spans="1:16" ht="24" customHeight="1" x14ac:dyDescent="0.25">
      <c r="A33" s="259" t="s">
        <v>43</v>
      </c>
      <c r="B33" s="260"/>
      <c r="C33" s="233"/>
      <c r="D33" s="146">
        <f>SUM(D34:D45)</f>
        <v>0</v>
      </c>
      <c r="E33" s="147">
        <f>SUM(E34:E45)</f>
        <v>0</v>
      </c>
      <c r="F33" s="147">
        <f>SUM(F34:F45)</f>
        <v>0</v>
      </c>
      <c r="G33" s="148">
        <f>SUM(G34:G45)</f>
        <v>0</v>
      </c>
      <c r="H33" s="65"/>
      <c r="I33" s="83"/>
      <c r="J33" s="259" t="s">
        <v>43</v>
      </c>
      <c r="K33" s="260"/>
      <c r="L33" s="233"/>
      <c r="M33" s="146">
        <f>SUM(M34:M45)</f>
        <v>0</v>
      </c>
      <c r="N33" s="147">
        <f>SUM(N34:N45)</f>
        <v>0</v>
      </c>
      <c r="O33" s="147">
        <f>SUM(O34:O45)</f>
        <v>0</v>
      </c>
      <c r="P33" s="148">
        <f>SUM(P34:P45)</f>
        <v>0</v>
      </c>
    </row>
    <row r="34" spans="1:16" ht="24" customHeight="1" x14ac:dyDescent="0.25">
      <c r="A34" s="256" t="s">
        <v>44</v>
      </c>
      <c r="B34" s="257"/>
      <c r="C34" s="191"/>
      <c r="D34" s="149">
        <f>E34+F34+G34</f>
        <v>0</v>
      </c>
      <c r="E34" s="150"/>
      <c r="F34" s="150"/>
      <c r="G34" s="151"/>
      <c r="H34" s="65"/>
      <c r="I34" s="83"/>
      <c r="J34" s="256" t="s">
        <v>44</v>
      </c>
      <c r="K34" s="257"/>
      <c r="L34" s="191"/>
      <c r="M34" s="149">
        <f>N34+O34+P34</f>
        <v>0</v>
      </c>
      <c r="N34" s="150"/>
      <c r="O34" s="150"/>
      <c r="P34" s="151"/>
    </row>
    <row r="35" spans="1:16" ht="24" customHeight="1" x14ac:dyDescent="0.25">
      <c r="A35" s="256" t="s">
        <v>45</v>
      </c>
      <c r="B35" s="257"/>
      <c r="C35" s="191"/>
      <c r="D35" s="149">
        <f t="shared" ref="D35:D45" si="1">E35+F35+G35</f>
        <v>0</v>
      </c>
      <c r="E35" s="150"/>
      <c r="F35" s="150"/>
      <c r="G35" s="151"/>
      <c r="H35" s="65"/>
      <c r="I35" s="83"/>
      <c r="J35" s="256" t="s">
        <v>45</v>
      </c>
      <c r="K35" s="257"/>
      <c r="L35" s="191"/>
      <c r="M35" s="149">
        <f t="shared" ref="M35:M45" si="2">N35+O35+P35</f>
        <v>0</v>
      </c>
      <c r="N35" s="150"/>
      <c r="O35" s="150"/>
      <c r="P35" s="151"/>
    </row>
    <row r="36" spans="1:16" ht="24" customHeight="1" x14ac:dyDescent="0.25">
      <c r="A36" s="256" t="s">
        <v>46</v>
      </c>
      <c r="B36" s="257"/>
      <c r="C36" s="191"/>
      <c r="D36" s="149">
        <f t="shared" si="1"/>
        <v>0</v>
      </c>
      <c r="E36" s="150"/>
      <c r="F36" s="150"/>
      <c r="G36" s="151"/>
      <c r="H36" s="65"/>
      <c r="I36" s="83"/>
      <c r="J36" s="256" t="s">
        <v>46</v>
      </c>
      <c r="K36" s="257"/>
      <c r="L36" s="191"/>
      <c r="M36" s="149">
        <f t="shared" si="2"/>
        <v>0</v>
      </c>
      <c r="N36" s="150"/>
      <c r="O36" s="150"/>
      <c r="P36" s="151"/>
    </row>
    <row r="37" spans="1:16" ht="24" customHeight="1" x14ac:dyDescent="0.25">
      <c r="A37" s="256" t="s">
        <v>47</v>
      </c>
      <c r="B37" s="257"/>
      <c r="C37" s="191"/>
      <c r="D37" s="149">
        <f t="shared" si="1"/>
        <v>0</v>
      </c>
      <c r="E37" s="150"/>
      <c r="F37" s="150"/>
      <c r="G37" s="151"/>
      <c r="H37" s="65"/>
      <c r="I37" s="83"/>
      <c r="J37" s="256" t="s">
        <v>47</v>
      </c>
      <c r="K37" s="257"/>
      <c r="L37" s="191"/>
      <c r="M37" s="149">
        <f t="shared" si="2"/>
        <v>0</v>
      </c>
      <c r="N37" s="150"/>
      <c r="O37" s="150"/>
      <c r="P37" s="151"/>
    </row>
    <row r="38" spans="1:16" ht="24" customHeight="1" x14ac:dyDescent="0.25">
      <c r="A38" s="256" t="s">
        <v>48</v>
      </c>
      <c r="B38" s="257"/>
      <c r="C38" s="191"/>
      <c r="D38" s="149">
        <f t="shared" si="1"/>
        <v>0</v>
      </c>
      <c r="E38" s="150"/>
      <c r="F38" s="150"/>
      <c r="G38" s="151"/>
      <c r="H38" s="65"/>
      <c r="I38" s="83"/>
      <c r="J38" s="256" t="s">
        <v>48</v>
      </c>
      <c r="K38" s="257"/>
      <c r="L38" s="191"/>
      <c r="M38" s="149">
        <f t="shared" si="2"/>
        <v>0</v>
      </c>
      <c r="N38" s="150"/>
      <c r="O38" s="150"/>
      <c r="P38" s="151"/>
    </row>
    <row r="39" spans="1:16" ht="24" customHeight="1" x14ac:dyDescent="0.25">
      <c r="A39" s="256" t="s">
        <v>49</v>
      </c>
      <c r="B39" s="257"/>
      <c r="C39" s="191"/>
      <c r="D39" s="149">
        <f t="shared" si="1"/>
        <v>0</v>
      </c>
      <c r="E39" s="150"/>
      <c r="F39" s="150"/>
      <c r="G39" s="151"/>
      <c r="H39" s="65"/>
      <c r="I39" s="83"/>
      <c r="J39" s="256" t="s">
        <v>49</v>
      </c>
      <c r="K39" s="257"/>
      <c r="L39" s="191"/>
      <c r="M39" s="149">
        <f t="shared" si="2"/>
        <v>0</v>
      </c>
      <c r="N39" s="150"/>
      <c r="O39" s="150"/>
      <c r="P39" s="151"/>
    </row>
    <row r="40" spans="1:16" ht="24" customHeight="1" x14ac:dyDescent="0.25">
      <c r="A40" s="256" t="s">
        <v>50</v>
      </c>
      <c r="B40" s="257"/>
      <c r="C40" s="191"/>
      <c r="D40" s="149">
        <f t="shared" si="1"/>
        <v>0</v>
      </c>
      <c r="E40" s="150"/>
      <c r="F40" s="150"/>
      <c r="G40" s="151"/>
      <c r="H40" s="65"/>
      <c r="I40" s="83"/>
      <c r="J40" s="256" t="s">
        <v>50</v>
      </c>
      <c r="K40" s="257"/>
      <c r="L40" s="191"/>
      <c r="M40" s="149">
        <f t="shared" si="2"/>
        <v>0</v>
      </c>
      <c r="N40" s="150"/>
      <c r="O40" s="150"/>
      <c r="P40" s="151"/>
    </row>
    <row r="41" spans="1:16" ht="24" customHeight="1" x14ac:dyDescent="0.25">
      <c r="A41" s="256" t="s">
        <v>51</v>
      </c>
      <c r="B41" s="257"/>
      <c r="C41" s="191"/>
      <c r="D41" s="149">
        <f t="shared" si="1"/>
        <v>0</v>
      </c>
      <c r="E41" s="150"/>
      <c r="F41" s="150"/>
      <c r="G41" s="151"/>
      <c r="H41" s="65"/>
      <c r="I41" s="83"/>
      <c r="J41" s="256" t="s">
        <v>51</v>
      </c>
      <c r="K41" s="257"/>
      <c r="L41" s="191"/>
      <c r="M41" s="149">
        <f t="shared" si="2"/>
        <v>0</v>
      </c>
      <c r="N41" s="150"/>
      <c r="O41" s="150"/>
      <c r="P41" s="151"/>
    </row>
    <row r="42" spans="1:16" ht="24" customHeight="1" x14ac:dyDescent="0.25">
      <c r="A42" s="256" t="s">
        <v>52</v>
      </c>
      <c r="B42" s="257"/>
      <c r="C42" s="191"/>
      <c r="D42" s="149">
        <f t="shared" si="1"/>
        <v>0</v>
      </c>
      <c r="E42" s="150"/>
      <c r="F42" s="150"/>
      <c r="G42" s="151"/>
      <c r="H42" s="65"/>
      <c r="I42" s="83"/>
      <c r="J42" s="256" t="s">
        <v>52</v>
      </c>
      <c r="K42" s="257"/>
      <c r="L42" s="191"/>
      <c r="M42" s="149">
        <f t="shared" si="2"/>
        <v>0</v>
      </c>
      <c r="N42" s="150"/>
      <c r="O42" s="150"/>
      <c r="P42" s="151"/>
    </row>
    <row r="43" spans="1:16" ht="24.75" customHeight="1" x14ac:dyDescent="0.25">
      <c r="A43" s="237" t="s">
        <v>79</v>
      </c>
      <c r="B43" s="267"/>
      <c r="C43" s="239"/>
      <c r="D43" s="149">
        <f t="shared" si="1"/>
        <v>0</v>
      </c>
      <c r="E43" s="150"/>
      <c r="F43" s="150"/>
      <c r="G43" s="151"/>
      <c r="H43" s="65"/>
      <c r="I43" s="83"/>
      <c r="J43" s="237" t="s">
        <v>79</v>
      </c>
      <c r="K43" s="267"/>
      <c r="L43" s="239"/>
      <c r="M43" s="149">
        <f t="shared" si="2"/>
        <v>0</v>
      </c>
      <c r="N43" s="150"/>
      <c r="O43" s="150"/>
      <c r="P43" s="151"/>
    </row>
    <row r="44" spans="1:16" ht="24" customHeight="1" x14ac:dyDescent="0.25">
      <c r="A44" s="256" t="s">
        <v>53</v>
      </c>
      <c r="B44" s="257"/>
      <c r="C44" s="191"/>
      <c r="D44" s="149">
        <f t="shared" si="1"/>
        <v>0</v>
      </c>
      <c r="E44" s="150"/>
      <c r="F44" s="150"/>
      <c r="G44" s="151"/>
      <c r="H44" s="65"/>
      <c r="I44" s="83"/>
      <c r="J44" s="256" t="s">
        <v>53</v>
      </c>
      <c r="K44" s="257"/>
      <c r="L44" s="191"/>
      <c r="M44" s="149">
        <f t="shared" si="2"/>
        <v>0</v>
      </c>
      <c r="N44" s="150"/>
      <c r="O44" s="150"/>
      <c r="P44" s="151"/>
    </row>
    <row r="45" spans="1:16" ht="24" customHeight="1" thickBot="1" x14ac:dyDescent="0.3">
      <c r="A45" s="268" t="s">
        <v>54</v>
      </c>
      <c r="B45" s="269"/>
      <c r="C45" s="224"/>
      <c r="D45" s="152">
        <f t="shared" si="1"/>
        <v>0</v>
      </c>
      <c r="E45" s="153"/>
      <c r="F45" s="153"/>
      <c r="G45" s="154"/>
      <c r="H45" s="65"/>
      <c r="I45" s="83"/>
      <c r="J45" s="268" t="s">
        <v>54</v>
      </c>
      <c r="K45" s="269"/>
      <c r="L45" s="224"/>
      <c r="M45" s="152">
        <f t="shared" si="2"/>
        <v>0</v>
      </c>
      <c r="N45" s="153"/>
      <c r="O45" s="153"/>
      <c r="P45" s="154"/>
    </row>
    <row r="46" spans="1:16" ht="15.75" customHeight="1" x14ac:dyDescent="0.25">
      <c r="A46" s="270"/>
      <c r="B46" s="271"/>
      <c r="C46" s="61"/>
      <c r="D46" s="61"/>
      <c r="E46" s="61"/>
      <c r="F46" s="92"/>
      <c r="G46" s="93"/>
      <c r="H46" s="65"/>
      <c r="I46" s="65"/>
      <c r="J46" s="92"/>
      <c r="K46" s="92"/>
      <c r="L46" s="41"/>
      <c r="M46" s="41"/>
      <c r="O46" s="4"/>
      <c r="P46" s="4"/>
    </row>
    <row r="47" spans="1:16" ht="15.6" x14ac:dyDescent="0.3">
      <c r="A47" s="40" t="s">
        <v>107</v>
      </c>
      <c r="B47" s="61"/>
      <c r="C47" s="61"/>
      <c r="D47" s="61"/>
      <c r="E47" s="61"/>
      <c r="F47" s="65"/>
      <c r="G47" s="66"/>
      <c r="J47" s="84" t="s">
        <v>108</v>
      </c>
      <c r="K47" s="61"/>
      <c r="L47" s="61"/>
      <c r="M47" s="61"/>
      <c r="N47" s="61"/>
      <c r="O47" s="65"/>
      <c r="P47" s="66"/>
    </row>
    <row r="48" spans="1:16" ht="15.6" x14ac:dyDescent="0.3">
      <c r="A48" s="73" t="s">
        <v>106</v>
      </c>
      <c r="B48" s="61"/>
      <c r="C48" s="61"/>
      <c r="D48" s="61"/>
      <c r="E48" s="61"/>
      <c r="F48" s="65"/>
      <c r="G48" s="66"/>
      <c r="J48" s="71" t="s">
        <v>106</v>
      </c>
      <c r="K48" s="61"/>
      <c r="L48" s="61"/>
      <c r="M48" s="61"/>
      <c r="N48" s="61"/>
      <c r="O48" s="65"/>
      <c r="P48" s="66"/>
    </row>
    <row r="49" spans="1:16" ht="13.8" thickBot="1" x14ac:dyDescent="0.3">
      <c r="A49" s="64"/>
      <c r="B49" s="61"/>
      <c r="C49" s="61"/>
      <c r="D49" s="61"/>
      <c r="E49" s="61"/>
      <c r="F49" s="90"/>
      <c r="G49" s="94"/>
      <c r="J49" s="98"/>
      <c r="K49" s="67"/>
      <c r="L49" s="61"/>
      <c r="M49" s="61"/>
      <c r="N49" s="61"/>
      <c r="O49" s="90"/>
      <c r="P49" s="94"/>
    </row>
    <row r="50" spans="1:16" ht="23.25" customHeight="1" x14ac:dyDescent="0.25">
      <c r="A50" s="258" t="s">
        <v>80</v>
      </c>
      <c r="B50" s="217"/>
      <c r="C50" s="218"/>
      <c r="D50" s="198" t="s">
        <v>56</v>
      </c>
      <c r="E50" s="199"/>
      <c r="F50" s="199"/>
      <c r="G50" s="200"/>
      <c r="J50" s="258" t="s">
        <v>80</v>
      </c>
      <c r="K50" s="217"/>
      <c r="L50" s="218"/>
      <c r="M50" s="198" t="s">
        <v>56</v>
      </c>
      <c r="N50" s="199"/>
      <c r="O50" s="199"/>
      <c r="P50" s="200"/>
    </row>
    <row r="51" spans="1:16" ht="25.5" customHeight="1" thickBot="1" x14ac:dyDescent="0.3">
      <c r="A51" s="261" t="s">
        <v>55</v>
      </c>
      <c r="B51" s="262"/>
      <c r="C51" s="263"/>
      <c r="D51" s="101" t="s">
        <v>57</v>
      </c>
      <c r="E51" s="69" t="s">
        <v>58</v>
      </c>
      <c r="F51" s="102" t="s">
        <v>59</v>
      </c>
      <c r="G51" s="103" t="s">
        <v>60</v>
      </c>
      <c r="J51" s="261" t="s">
        <v>55</v>
      </c>
      <c r="K51" s="262"/>
      <c r="L51" s="263"/>
      <c r="M51" s="123" t="s">
        <v>68</v>
      </c>
      <c r="N51" s="69" t="s">
        <v>58</v>
      </c>
      <c r="O51" s="102" t="s">
        <v>59</v>
      </c>
      <c r="P51" s="103" t="s">
        <v>60</v>
      </c>
    </row>
    <row r="52" spans="1:16" ht="23.25" customHeight="1" thickBot="1" x14ac:dyDescent="0.3">
      <c r="A52" s="264">
        <v>1</v>
      </c>
      <c r="B52" s="204"/>
      <c r="C52" s="205"/>
      <c r="D52" s="42">
        <v>2</v>
      </c>
      <c r="E52" s="43">
        <v>3</v>
      </c>
      <c r="F52" s="104">
        <v>4</v>
      </c>
      <c r="G52" s="105">
        <v>5</v>
      </c>
      <c r="J52" s="264">
        <v>1</v>
      </c>
      <c r="K52" s="204"/>
      <c r="L52" s="205"/>
      <c r="M52" s="42">
        <v>2</v>
      </c>
      <c r="N52" s="43">
        <v>3</v>
      </c>
      <c r="O52" s="104">
        <v>4</v>
      </c>
      <c r="P52" s="105">
        <v>5</v>
      </c>
    </row>
    <row r="53" spans="1:16" ht="23.25" customHeight="1" x14ac:dyDescent="0.25">
      <c r="A53" s="259" t="s">
        <v>43</v>
      </c>
      <c r="B53" s="260"/>
      <c r="C53" s="233"/>
      <c r="D53" s="146">
        <f>SUM(D54:D65)</f>
        <v>0</v>
      </c>
      <c r="E53" s="147">
        <f>SUM(E54:E65)</f>
        <v>0</v>
      </c>
      <c r="F53" s="147">
        <f>SUM(F54:F65)</f>
        <v>0</v>
      </c>
      <c r="G53" s="148">
        <f>SUM(G54:G65)</f>
        <v>0</v>
      </c>
      <c r="J53" s="259" t="s">
        <v>43</v>
      </c>
      <c r="K53" s="260"/>
      <c r="L53" s="233"/>
      <c r="M53" s="146">
        <f>SUM(M54:M65)</f>
        <v>0</v>
      </c>
      <c r="N53" s="147">
        <f>SUM(N54:N65)</f>
        <v>0</v>
      </c>
      <c r="O53" s="147">
        <f>SUM(O54:O65)</f>
        <v>0</v>
      </c>
      <c r="P53" s="148">
        <f>SUM(P54:P65)</f>
        <v>0</v>
      </c>
    </row>
    <row r="54" spans="1:16" ht="23.25" customHeight="1" x14ac:dyDescent="0.25">
      <c r="A54" s="256" t="s">
        <v>44</v>
      </c>
      <c r="B54" s="257"/>
      <c r="C54" s="191"/>
      <c r="D54" s="149">
        <f>E54+F54+G54</f>
        <v>0</v>
      </c>
      <c r="E54" s="150"/>
      <c r="F54" s="150"/>
      <c r="G54" s="151"/>
      <c r="J54" s="256" t="s">
        <v>44</v>
      </c>
      <c r="K54" s="257"/>
      <c r="L54" s="191"/>
      <c r="M54" s="149">
        <f>N54+O54+P54</f>
        <v>0</v>
      </c>
      <c r="N54" s="150"/>
      <c r="O54" s="150"/>
      <c r="P54" s="151"/>
    </row>
    <row r="55" spans="1:16" ht="23.25" customHeight="1" x14ac:dyDescent="0.25">
      <c r="A55" s="256" t="s">
        <v>45</v>
      </c>
      <c r="B55" s="257"/>
      <c r="C55" s="191"/>
      <c r="D55" s="149">
        <f t="shared" ref="D55:D65" si="3">E55+F55+G55</f>
        <v>0</v>
      </c>
      <c r="E55" s="150"/>
      <c r="F55" s="150"/>
      <c r="G55" s="151"/>
      <c r="J55" s="256" t="s">
        <v>45</v>
      </c>
      <c r="K55" s="257"/>
      <c r="L55" s="191"/>
      <c r="M55" s="149">
        <f t="shared" ref="M55:M65" si="4">N55+O55+P55</f>
        <v>0</v>
      </c>
      <c r="N55" s="150"/>
      <c r="O55" s="150"/>
      <c r="P55" s="151"/>
    </row>
    <row r="56" spans="1:16" ht="23.25" customHeight="1" x14ac:dyDescent="0.25">
      <c r="A56" s="256" t="s">
        <v>46</v>
      </c>
      <c r="B56" s="257"/>
      <c r="C56" s="191"/>
      <c r="D56" s="149">
        <f t="shared" si="3"/>
        <v>0</v>
      </c>
      <c r="E56" s="150"/>
      <c r="F56" s="150"/>
      <c r="G56" s="151"/>
      <c r="J56" s="256" t="s">
        <v>46</v>
      </c>
      <c r="K56" s="257"/>
      <c r="L56" s="191"/>
      <c r="M56" s="149">
        <f t="shared" si="4"/>
        <v>0</v>
      </c>
      <c r="N56" s="150"/>
      <c r="O56" s="150"/>
      <c r="P56" s="151"/>
    </row>
    <row r="57" spans="1:16" ht="23.25" customHeight="1" x14ac:dyDescent="0.25">
      <c r="A57" s="256" t="s">
        <v>47</v>
      </c>
      <c r="B57" s="257"/>
      <c r="C57" s="191"/>
      <c r="D57" s="149">
        <f t="shared" si="3"/>
        <v>0</v>
      </c>
      <c r="E57" s="150"/>
      <c r="F57" s="150"/>
      <c r="G57" s="151"/>
      <c r="J57" s="256" t="s">
        <v>47</v>
      </c>
      <c r="K57" s="257"/>
      <c r="L57" s="191"/>
      <c r="M57" s="149">
        <f t="shared" si="4"/>
        <v>0</v>
      </c>
      <c r="N57" s="150"/>
      <c r="O57" s="150"/>
      <c r="P57" s="151"/>
    </row>
    <row r="58" spans="1:16" ht="23.25" customHeight="1" x14ac:dyDescent="0.25">
      <c r="A58" s="256" t="s">
        <v>48</v>
      </c>
      <c r="B58" s="257"/>
      <c r="C58" s="191"/>
      <c r="D58" s="149">
        <f t="shared" si="3"/>
        <v>0</v>
      </c>
      <c r="E58" s="150"/>
      <c r="F58" s="150"/>
      <c r="G58" s="151"/>
      <c r="J58" s="256" t="s">
        <v>48</v>
      </c>
      <c r="K58" s="257"/>
      <c r="L58" s="191"/>
      <c r="M58" s="149">
        <f t="shared" si="4"/>
        <v>0</v>
      </c>
      <c r="N58" s="150"/>
      <c r="O58" s="150"/>
      <c r="P58" s="151"/>
    </row>
    <row r="59" spans="1:16" ht="23.25" customHeight="1" x14ac:dyDescent="0.25">
      <c r="A59" s="256" t="s">
        <v>49</v>
      </c>
      <c r="B59" s="257"/>
      <c r="C59" s="191"/>
      <c r="D59" s="149">
        <f t="shared" si="3"/>
        <v>0</v>
      </c>
      <c r="E59" s="150"/>
      <c r="F59" s="150"/>
      <c r="G59" s="151"/>
      <c r="J59" s="256" t="s">
        <v>49</v>
      </c>
      <c r="K59" s="257"/>
      <c r="L59" s="191"/>
      <c r="M59" s="149">
        <f t="shared" si="4"/>
        <v>0</v>
      </c>
      <c r="N59" s="150"/>
      <c r="O59" s="150"/>
      <c r="P59" s="151"/>
    </row>
    <row r="60" spans="1:16" ht="23.25" customHeight="1" x14ac:dyDescent="0.25">
      <c r="A60" s="256" t="s">
        <v>50</v>
      </c>
      <c r="B60" s="257"/>
      <c r="C60" s="191"/>
      <c r="D60" s="149">
        <f t="shared" si="3"/>
        <v>0</v>
      </c>
      <c r="E60" s="150"/>
      <c r="F60" s="150"/>
      <c r="G60" s="151"/>
      <c r="J60" s="256" t="s">
        <v>50</v>
      </c>
      <c r="K60" s="257"/>
      <c r="L60" s="191"/>
      <c r="M60" s="149">
        <f t="shared" si="4"/>
        <v>0</v>
      </c>
      <c r="N60" s="150"/>
      <c r="O60" s="150"/>
      <c r="P60" s="151"/>
    </row>
    <row r="61" spans="1:16" ht="23.25" customHeight="1" x14ac:dyDescent="0.25">
      <c r="A61" s="256" t="s">
        <v>51</v>
      </c>
      <c r="B61" s="257"/>
      <c r="C61" s="191"/>
      <c r="D61" s="149">
        <f t="shared" si="3"/>
        <v>0</v>
      </c>
      <c r="E61" s="150"/>
      <c r="F61" s="150"/>
      <c r="G61" s="151"/>
      <c r="J61" s="256" t="s">
        <v>51</v>
      </c>
      <c r="K61" s="257"/>
      <c r="L61" s="191"/>
      <c r="M61" s="149">
        <f t="shared" si="4"/>
        <v>0</v>
      </c>
      <c r="N61" s="150"/>
      <c r="O61" s="150"/>
      <c r="P61" s="151"/>
    </row>
    <row r="62" spans="1:16" ht="23.25" customHeight="1" x14ac:dyDescent="0.25">
      <c r="A62" s="256" t="s">
        <v>52</v>
      </c>
      <c r="B62" s="257"/>
      <c r="C62" s="191"/>
      <c r="D62" s="149">
        <f t="shared" si="3"/>
        <v>0</v>
      </c>
      <c r="E62" s="150"/>
      <c r="F62" s="150"/>
      <c r="G62" s="151"/>
      <c r="J62" s="256" t="s">
        <v>52</v>
      </c>
      <c r="K62" s="257"/>
      <c r="L62" s="191"/>
      <c r="M62" s="149">
        <f t="shared" si="4"/>
        <v>0</v>
      </c>
      <c r="N62" s="150"/>
      <c r="O62" s="150"/>
      <c r="P62" s="151"/>
    </row>
    <row r="63" spans="1:16" ht="25.5" customHeight="1" x14ac:dyDescent="0.25">
      <c r="A63" s="237" t="s">
        <v>79</v>
      </c>
      <c r="B63" s="267"/>
      <c r="C63" s="239"/>
      <c r="D63" s="149">
        <f t="shared" si="3"/>
        <v>0</v>
      </c>
      <c r="E63" s="150"/>
      <c r="F63" s="150"/>
      <c r="G63" s="151"/>
      <c r="J63" s="237" t="s">
        <v>79</v>
      </c>
      <c r="K63" s="267"/>
      <c r="L63" s="239"/>
      <c r="M63" s="149">
        <f t="shared" si="4"/>
        <v>0</v>
      </c>
      <c r="N63" s="150"/>
      <c r="O63" s="150"/>
      <c r="P63" s="151"/>
    </row>
    <row r="64" spans="1:16" ht="23.25" customHeight="1" x14ac:dyDescent="0.25">
      <c r="A64" s="256" t="s">
        <v>53</v>
      </c>
      <c r="B64" s="257"/>
      <c r="C64" s="191"/>
      <c r="D64" s="149">
        <f t="shared" si="3"/>
        <v>0</v>
      </c>
      <c r="E64" s="150"/>
      <c r="F64" s="150"/>
      <c r="G64" s="151"/>
      <c r="J64" s="256" t="s">
        <v>53</v>
      </c>
      <c r="K64" s="257"/>
      <c r="L64" s="191"/>
      <c r="M64" s="149">
        <f t="shared" si="4"/>
        <v>0</v>
      </c>
      <c r="N64" s="150"/>
      <c r="O64" s="150"/>
      <c r="P64" s="151"/>
    </row>
    <row r="65" spans="1:16" ht="23.25" customHeight="1" thickBot="1" x14ac:dyDescent="0.3">
      <c r="A65" s="268" t="s">
        <v>54</v>
      </c>
      <c r="B65" s="269"/>
      <c r="C65" s="224"/>
      <c r="D65" s="152">
        <f t="shared" si="3"/>
        <v>0</v>
      </c>
      <c r="E65" s="153"/>
      <c r="F65" s="153"/>
      <c r="G65" s="154"/>
      <c r="J65" s="268" t="s">
        <v>54</v>
      </c>
      <c r="K65" s="269"/>
      <c r="L65" s="224"/>
      <c r="M65" s="152">
        <f t="shared" si="4"/>
        <v>0</v>
      </c>
      <c r="N65" s="153"/>
      <c r="O65" s="153"/>
      <c r="P65" s="154"/>
    </row>
    <row r="72" spans="1:16" s="30" customFormat="1" ht="12.75" customHeight="1" x14ac:dyDescent="0.25">
      <c r="A72" s="133"/>
      <c r="E72" s="133"/>
      <c r="H72" s="143"/>
      <c r="K72" s="133"/>
    </row>
    <row r="73" spans="1:16" s="30" customFormat="1" ht="6" customHeight="1" x14ac:dyDescent="0.25">
      <c r="A73" s="30" t="s">
        <v>28</v>
      </c>
      <c r="E73" s="30" t="s">
        <v>29</v>
      </c>
      <c r="H73" s="30" t="s">
        <v>29</v>
      </c>
      <c r="K73" s="30" t="s">
        <v>30</v>
      </c>
    </row>
    <row r="74" spans="1:16" s="30" customFormat="1" x14ac:dyDescent="0.25">
      <c r="A74" s="30" t="s">
        <v>31</v>
      </c>
      <c r="E74" s="30" t="s">
        <v>32</v>
      </c>
      <c r="H74" s="30" t="s">
        <v>33</v>
      </c>
      <c r="K74" s="30" t="s">
        <v>97</v>
      </c>
    </row>
    <row r="75" spans="1:16" x14ac:dyDescent="0.25">
      <c r="A75" s="186" t="s">
        <v>95</v>
      </c>
    </row>
  </sheetData>
  <sheetProtection password="DD50" sheet="1" objects="1" scenarios="1" formatCells="0" formatColumns="0"/>
  <mergeCells count="92">
    <mergeCell ref="J62:L62"/>
    <mergeCell ref="J58:L58"/>
    <mergeCell ref="J59:L59"/>
    <mergeCell ref="J60:L60"/>
    <mergeCell ref="J61:L61"/>
    <mergeCell ref="A65:C65"/>
    <mergeCell ref="J63:L63"/>
    <mergeCell ref="J64:L64"/>
    <mergeCell ref="J65:L65"/>
    <mergeCell ref="A64:C64"/>
    <mergeCell ref="A63:C63"/>
    <mergeCell ref="J56:L56"/>
    <mergeCell ref="J57:L57"/>
    <mergeCell ref="M50:P50"/>
    <mergeCell ref="J51:L51"/>
    <mergeCell ref="J52:L52"/>
    <mergeCell ref="J53:L53"/>
    <mergeCell ref="J54:L54"/>
    <mergeCell ref="J55:L55"/>
    <mergeCell ref="J50:L50"/>
    <mergeCell ref="J30:L30"/>
    <mergeCell ref="M30:P30"/>
    <mergeCell ref="J31:L31"/>
    <mergeCell ref="J32:L32"/>
    <mergeCell ref="J33:L33"/>
    <mergeCell ref="J34:L34"/>
    <mergeCell ref="J35:L35"/>
    <mergeCell ref="J36:L36"/>
    <mergeCell ref="J44:L44"/>
    <mergeCell ref="J37:L37"/>
    <mergeCell ref="J38:L38"/>
    <mergeCell ref="J39:L39"/>
    <mergeCell ref="J40:L40"/>
    <mergeCell ref="J41:L41"/>
    <mergeCell ref="J42:L42"/>
    <mergeCell ref="J43:L43"/>
    <mergeCell ref="A41:C41"/>
    <mergeCell ref="A42:C42"/>
    <mergeCell ref="A43:C43"/>
    <mergeCell ref="A44:C44"/>
    <mergeCell ref="A45:C45"/>
    <mergeCell ref="J45:L45"/>
    <mergeCell ref="A61:C61"/>
    <mergeCell ref="A62:C62"/>
    <mergeCell ref="A55:C55"/>
    <mergeCell ref="A56:C56"/>
    <mergeCell ref="A57:C57"/>
    <mergeCell ref="A60:C60"/>
    <mergeCell ref="A46:B46"/>
    <mergeCell ref="D50:G50"/>
    <mergeCell ref="A59:C59"/>
    <mergeCell ref="A54:C54"/>
    <mergeCell ref="A50:C50"/>
    <mergeCell ref="A52:C52"/>
    <mergeCell ref="A53:C53"/>
    <mergeCell ref="A58:C58"/>
    <mergeCell ref="A51:C51"/>
    <mergeCell ref="A36:C36"/>
    <mergeCell ref="A40:C40"/>
    <mergeCell ref="D30:G30"/>
    <mergeCell ref="A38:C38"/>
    <mergeCell ref="A39:C39"/>
    <mergeCell ref="A32:C32"/>
    <mergeCell ref="A30:C30"/>
    <mergeCell ref="A31:C31"/>
    <mergeCell ref="A34:C34"/>
    <mergeCell ref="A33:C33"/>
    <mergeCell ref="A35:C35"/>
    <mergeCell ref="A37:C37"/>
    <mergeCell ref="A3:B3"/>
    <mergeCell ref="A6:B6"/>
    <mergeCell ref="A8:B8"/>
    <mergeCell ref="C10:E10"/>
    <mergeCell ref="C11:E11"/>
    <mergeCell ref="A23:B23"/>
    <mergeCell ref="A20:B20"/>
    <mergeCell ref="A21:B21"/>
    <mergeCell ref="A22:B22"/>
    <mergeCell ref="A18:B18"/>
    <mergeCell ref="A19:B19"/>
    <mergeCell ref="N4:Q7"/>
    <mergeCell ref="D4:K4"/>
    <mergeCell ref="C9:E9"/>
    <mergeCell ref="E16:E17"/>
    <mergeCell ref="A15:B17"/>
    <mergeCell ref="C15:I15"/>
    <mergeCell ref="C16:C17"/>
    <mergeCell ref="H16:H17"/>
    <mergeCell ref="I16:I17"/>
    <mergeCell ref="G16:G17"/>
    <mergeCell ref="F16:F17"/>
    <mergeCell ref="D16:D17"/>
  </mergeCells>
  <phoneticPr fontId="0" type="noConversion"/>
  <dataValidations count="4">
    <dataValidation type="custom" allowBlank="1" showInputMessage="1" showErrorMessage="1" error="Wprowadziłeś nieprawidłowo numer kwartału" sqref="H8" xr:uid="{00000000-0002-0000-0600-000000000000}">
      <formula1>IF(K8=(2006),OR(H8=3,H8=4),IF(AND(K8&gt;2006,K8&lt;2011),OR(H8=1,H8=2,H8=3,H8=4),FALSE))</formula1>
    </dataValidation>
    <dataValidation type="textLength" allowBlank="1" showInputMessage="1" showErrorMessage="1" error="nr REGON musi miec 9 znaków" sqref="A8:B8" xr:uid="{00000000-0002-0000-0600-000001000000}">
      <formula1>9</formula1>
      <formula2>9</formula2>
    </dataValidation>
    <dataValidation type="textLength" allowBlank="1" showInputMessage="1" showErrorMessage="1" sqref="C8" xr:uid="{00000000-0002-0000-0600-000002000000}">
      <formula1>5</formula1>
      <formula2>5</formula2>
    </dataValidation>
    <dataValidation type="list" showInputMessage="1" showErrorMessage="1" error="Wprowadziłeś nieprawidłowo numer roku." sqref="K8" xr:uid="{00000000-0002-0000-0600-000003000000}">
      <formula1>"2021,2022,2023,2024,2025,2026,2027"</formula1>
    </dataValidation>
  </dataValidations>
  <pageMargins left="0.75" right="0.75" top="1" bottom="1" header="0.5" footer="0.5"/>
  <pageSetup paperSize="9" scale="44" fitToHeight="0" orientation="landscape" r:id="rId1"/>
  <headerFooter alignWithMargins="0"/>
  <rowBreaks count="1" manualBreakCount="1">
    <brk id="23" max="17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4" r:id="rId4" name="Group Box 14">
              <controlPr defaultSize="0" autoFill="0" autoPict="0">
                <anchor moveWithCells="1">
                  <from>
                    <xdr:col>3</xdr:col>
                    <xdr:colOff>30480</xdr:colOff>
                    <xdr:row>4</xdr:row>
                    <xdr:rowOff>121920</xdr:rowOff>
                  </from>
                  <to>
                    <xdr:col>11</xdr:col>
                    <xdr:colOff>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5" r:id="rId5" name="SPZ">
              <controlPr defaultSize="0" autoFill="0" autoLine="0" autoPict="0">
                <anchor moveWithCells="1">
                  <from>
                    <xdr:col>3</xdr:col>
                    <xdr:colOff>30480</xdr:colOff>
                    <xdr:row>5</xdr:row>
                    <xdr:rowOff>30480</xdr:rowOff>
                  </from>
                  <to>
                    <xdr:col>5</xdr:col>
                    <xdr:colOff>68580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6" r:id="rId6" name="SPL">
              <controlPr defaultSize="0" autoFill="0" autoLine="0" autoPict="0">
                <anchor moveWithCells="1">
                  <from>
                    <xdr:col>5</xdr:col>
                    <xdr:colOff>922020</xdr:colOff>
                    <xdr:row>5</xdr:row>
                    <xdr:rowOff>38100</xdr:rowOff>
                  </from>
                  <to>
                    <xdr:col>7</xdr:col>
                    <xdr:colOff>762000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7" r:id="rId7" name="SPJ">
              <controlPr defaultSize="0" autoFill="0" autoLine="0" autoPict="0">
                <anchor moveWithCells="1">
                  <from>
                    <xdr:col>9</xdr:col>
                    <xdr:colOff>83820</xdr:colOff>
                    <xdr:row>5</xdr:row>
                    <xdr:rowOff>30480</xdr:rowOff>
                  </from>
                  <to>
                    <xdr:col>10</xdr:col>
                    <xdr:colOff>990600</xdr:colOff>
                    <xdr:row>5</xdr:row>
                    <xdr:rowOff>259080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Arkusz13"/>
  <dimension ref="A1:U75"/>
  <sheetViews>
    <sheetView zoomScaleNormal="100" workbookViewId="0"/>
  </sheetViews>
  <sheetFormatPr defaultRowHeight="13.2" x14ac:dyDescent="0.25"/>
  <cols>
    <col min="1" max="1" width="15.33203125" customWidth="1"/>
    <col min="2" max="2" width="14.109375" customWidth="1"/>
    <col min="3" max="3" width="15.6640625" customWidth="1"/>
    <col min="4" max="11" width="14.6640625" customWidth="1"/>
    <col min="12" max="13" width="16" customWidth="1"/>
    <col min="14" max="18" width="14.6640625" customWidth="1"/>
    <col min="21" max="21" width="0" hidden="1" customWidth="1"/>
  </cols>
  <sheetData>
    <row r="1" spans="1:21" ht="13.8" thickBot="1" x14ac:dyDescent="0.3">
      <c r="A1" s="127"/>
      <c r="B1" s="34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28"/>
      <c r="Q1" s="10"/>
      <c r="R1" s="129"/>
      <c r="U1" s="30"/>
    </row>
    <row r="2" spans="1:21" x14ac:dyDescent="0.25">
      <c r="A2" s="25" t="s">
        <v>21</v>
      </c>
      <c r="B2" s="25"/>
      <c r="C2" s="6"/>
      <c r="E2" s="1"/>
      <c r="F2" s="1" t="s">
        <v>35</v>
      </c>
      <c r="L2" s="4"/>
      <c r="M2" s="7"/>
      <c r="N2" s="4"/>
      <c r="O2" s="4"/>
      <c r="P2" s="29"/>
      <c r="Q2" s="4"/>
      <c r="R2" s="7"/>
      <c r="U2" s="30">
        <f>MAXA('20-państw.szk.wyż.:90-agencja wykonawcza'!U1)</f>
        <v>0</v>
      </c>
    </row>
    <row r="3" spans="1:21" ht="47.25" customHeight="1" x14ac:dyDescent="0.25">
      <c r="A3" s="265"/>
      <c r="B3" s="210"/>
      <c r="C3" s="5"/>
      <c r="G3" s="1" t="s">
        <v>36</v>
      </c>
      <c r="L3" s="2"/>
      <c r="M3" s="8"/>
      <c r="N3" s="2" t="s">
        <v>37</v>
      </c>
      <c r="O3" s="2"/>
      <c r="P3" s="2"/>
      <c r="Q3" s="2"/>
      <c r="R3" s="8"/>
    </row>
    <row r="4" spans="1:21" ht="18" customHeight="1" x14ac:dyDescent="0.25">
      <c r="A4" s="120"/>
      <c r="B4" s="121"/>
      <c r="C4" s="100"/>
      <c r="D4" s="17" t="s">
        <v>100</v>
      </c>
      <c r="G4" s="17"/>
      <c r="L4" s="2"/>
      <c r="M4" s="135"/>
      <c r="N4" s="192"/>
      <c r="O4" s="193"/>
      <c r="P4" s="193"/>
      <c r="Q4" s="193"/>
      <c r="R4" s="8"/>
    </row>
    <row r="5" spans="1:21" ht="15" customHeight="1" x14ac:dyDescent="0.25">
      <c r="A5" s="5" t="s">
        <v>22</v>
      </c>
      <c r="C5" s="5"/>
      <c r="L5" s="2"/>
      <c r="M5" s="135"/>
      <c r="N5" s="193"/>
      <c r="O5" s="193"/>
      <c r="P5" s="193"/>
      <c r="Q5" s="193"/>
      <c r="R5" s="8"/>
    </row>
    <row r="6" spans="1:21" ht="27.75" customHeight="1" thickBot="1" x14ac:dyDescent="0.3">
      <c r="A6" s="211"/>
      <c r="B6" s="266"/>
      <c r="C6" s="31"/>
      <c r="D6" s="31"/>
      <c r="E6" s="17"/>
      <c r="L6" s="2"/>
      <c r="M6" s="135"/>
      <c r="N6" s="193"/>
      <c r="O6" s="193"/>
      <c r="P6" s="193"/>
      <c r="Q6" s="193"/>
      <c r="R6" s="8"/>
    </row>
    <row r="7" spans="1:21" ht="15" customHeight="1" x14ac:dyDescent="0.25">
      <c r="A7" s="25" t="s">
        <v>1</v>
      </c>
      <c r="B7" s="55"/>
      <c r="C7" s="132" t="s">
        <v>70</v>
      </c>
      <c r="L7" s="2"/>
      <c r="M7" s="135"/>
      <c r="N7" s="193"/>
      <c r="O7" s="193"/>
      <c r="P7" s="193"/>
      <c r="Q7" s="193"/>
      <c r="R7" s="8"/>
    </row>
    <row r="8" spans="1:21" ht="16.5" customHeight="1" thickBot="1" x14ac:dyDescent="0.3">
      <c r="A8" s="213" t="s">
        <v>350</v>
      </c>
      <c r="B8" s="214"/>
      <c r="C8" s="125">
        <v>0</v>
      </c>
      <c r="D8" s="3"/>
      <c r="E8" s="23"/>
      <c r="F8" s="23" t="s">
        <v>34</v>
      </c>
      <c r="G8" s="23"/>
      <c r="H8" s="144">
        <v>4</v>
      </c>
      <c r="I8" s="24" t="s">
        <v>10</v>
      </c>
      <c r="J8" s="39" t="s">
        <v>0</v>
      </c>
      <c r="K8" s="33">
        <v>2022</v>
      </c>
      <c r="L8" s="136"/>
      <c r="M8" s="11"/>
      <c r="N8" s="2"/>
      <c r="O8" s="2"/>
      <c r="P8" s="2"/>
      <c r="Q8" s="2"/>
      <c r="R8" s="8"/>
    </row>
    <row r="9" spans="1:21" x14ac:dyDescent="0.25">
      <c r="A9" s="15" t="s">
        <v>2</v>
      </c>
      <c r="B9" s="36"/>
      <c r="C9" s="215"/>
      <c r="D9" s="215"/>
      <c r="E9" s="216"/>
      <c r="F9" s="18"/>
      <c r="G9" s="19"/>
      <c r="H9" s="20" t="s">
        <v>3</v>
      </c>
      <c r="I9" s="19"/>
      <c r="J9" s="19"/>
      <c r="K9" s="12"/>
      <c r="L9" s="2"/>
      <c r="M9" s="137"/>
      <c r="N9" s="2"/>
      <c r="O9" s="2"/>
      <c r="P9" s="2"/>
      <c r="Q9" s="2"/>
      <c r="R9" s="8"/>
    </row>
    <row r="10" spans="1:21" x14ac:dyDescent="0.25">
      <c r="A10" s="15" t="s">
        <v>93</v>
      </c>
      <c r="B10" s="36"/>
      <c r="C10" s="192"/>
      <c r="D10" s="192"/>
      <c r="E10" s="219"/>
      <c r="F10" s="21" t="s">
        <v>69</v>
      </c>
      <c r="G10" s="22" t="s">
        <v>4</v>
      </c>
      <c r="H10" s="22" t="s">
        <v>5</v>
      </c>
      <c r="I10" s="22" t="s">
        <v>6</v>
      </c>
      <c r="J10" s="22" t="s">
        <v>7</v>
      </c>
      <c r="K10" s="131" t="s">
        <v>77</v>
      </c>
      <c r="L10" s="138" t="s">
        <v>8</v>
      </c>
      <c r="M10" s="8" t="s">
        <v>78</v>
      </c>
      <c r="N10" s="2"/>
      <c r="O10" s="2"/>
      <c r="P10" s="2"/>
      <c r="Q10" s="2"/>
      <c r="R10" s="8"/>
      <c r="U10" s="30"/>
    </row>
    <row r="11" spans="1:21" ht="13.8" thickBot="1" x14ac:dyDescent="0.3">
      <c r="A11" s="16" t="s">
        <v>94</v>
      </c>
      <c r="B11" s="23"/>
      <c r="C11" s="220"/>
      <c r="D11" s="220"/>
      <c r="E11" s="221"/>
      <c r="F11" s="32"/>
      <c r="G11" s="134"/>
      <c r="H11" s="134"/>
      <c r="I11" s="134"/>
      <c r="J11" s="134"/>
      <c r="K11" s="133"/>
      <c r="L11" s="139">
        <v>62</v>
      </c>
      <c r="M11" s="140"/>
      <c r="N11" s="3"/>
      <c r="O11" s="3"/>
      <c r="P11" s="3"/>
      <c r="Q11" s="3"/>
      <c r="R11" s="9"/>
    </row>
    <row r="12" spans="1:21" x14ac:dyDescent="0.25">
      <c r="A12" s="4"/>
      <c r="B12" s="4"/>
      <c r="C12" s="4"/>
      <c r="D12" s="4"/>
      <c r="E12" s="13"/>
      <c r="F12" s="4"/>
      <c r="G12" s="4"/>
      <c r="H12" s="4"/>
      <c r="I12" s="13"/>
      <c r="J12" s="14"/>
      <c r="K12" s="4"/>
      <c r="L12" s="4"/>
      <c r="M12" s="4"/>
      <c r="N12" s="13"/>
    </row>
    <row r="13" spans="1:21" ht="19.5" customHeight="1" x14ac:dyDescent="0.3">
      <c r="A13" s="40" t="s">
        <v>102</v>
      </c>
      <c r="B13" s="40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</row>
    <row r="14" spans="1:21" ht="13.8" thickBot="1" x14ac:dyDescent="0.3">
      <c r="K14" s="41"/>
      <c r="L14" s="41"/>
      <c r="M14" s="41"/>
    </row>
    <row r="15" spans="1:21" x14ac:dyDescent="0.25">
      <c r="A15" s="247" t="s">
        <v>9</v>
      </c>
      <c r="B15" s="248"/>
      <c r="C15" s="225" t="s">
        <v>38</v>
      </c>
      <c r="D15" s="226"/>
      <c r="E15" s="226"/>
      <c r="F15" s="226"/>
      <c r="G15" s="226"/>
      <c r="H15" s="226"/>
      <c r="I15" s="236"/>
      <c r="K15" s="75"/>
      <c r="L15" s="41"/>
      <c r="M15" s="45"/>
    </row>
    <row r="16" spans="1:21" x14ac:dyDescent="0.25">
      <c r="A16" s="249"/>
      <c r="B16" s="250"/>
      <c r="C16" s="253" t="s">
        <v>87</v>
      </c>
      <c r="D16" s="201" t="s">
        <v>88</v>
      </c>
      <c r="E16" s="201" t="s">
        <v>39</v>
      </c>
      <c r="F16" s="201" t="s">
        <v>40</v>
      </c>
      <c r="G16" s="201" t="s">
        <v>41</v>
      </c>
      <c r="H16" s="242" t="s">
        <v>89</v>
      </c>
      <c r="I16" s="240" t="s">
        <v>90</v>
      </c>
      <c r="K16" s="75"/>
      <c r="L16" s="41"/>
      <c r="M16" s="41"/>
    </row>
    <row r="17" spans="1:16" ht="40.200000000000003" customHeight="1" thickBot="1" x14ac:dyDescent="0.3">
      <c r="A17" s="251"/>
      <c r="B17" s="252"/>
      <c r="C17" s="254" t="s">
        <v>87</v>
      </c>
      <c r="D17" s="255"/>
      <c r="E17" s="202"/>
      <c r="F17" s="202"/>
      <c r="G17" s="202"/>
      <c r="H17" s="243"/>
      <c r="I17" s="241" t="s">
        <v>90</v>
      </c>
      <c r="K17" s="76"/>
      <c r="L17" s="41"/>
      <c r="M17" s="41"/>
    </row>
    <row r="18" spans="1:16" ht="13.8" thickBot="1" x14ac:dyDescent="0.3">
      <c r="A18" s="203">
        <v>1</v>
      </c>
      <c r="B18" s="244"/>
      <c r="C18" s="42">
        <v>2</v>
      </c>
      <c r="D18" s="43">
        <v>3</v>
      </c>
      <c r="E18" s="43">
        <v>4</v>
      </c>
      <c r="F18" s="43">
        <v>5</v>
      </c>
      <c r="G18" s="43">
        <v>6</v>
      </c>
      <c r="H18" s="162">
        <v>7</v>
      </c>
      <c r="I18" s="44">
        <v>8</v>
      </c>
      <c r="K18" s="76"/>
      <c r="L18" s="41"/>
      <c r="M18" s="41"/>
    </row>
    <row r="19" spans="1:16" ht="28.2" customHeight="1" x14ac:dyDescent="0.25">
      <c r="A19" s="245" t="s">
        <v>137</v>
      </c>
      <c r="B19" s="246"/>
      <c r="C19" s="163">
        <f>D19+E19+F19+G19+H19</f>
        <v>0</v>
      </c>
      <c r="D19" s="164">
        <f t="shared" ref="D19:I19" si="0">SUM(D20:D23)</f>
        <v>0</v>
      </c>
      <c r="E19" s="164">
        <f t="shared" si="0"/>
        <v>0</v>
      </c>
      <c r="F19" s="164">
        <f t="shared" si="0"/>
        <v>0</v>
      </c>
      <c r="G19" s="164">
        <f t="shared" si="0"/>
        <v>0</v>
      </c>
      <c r="H19" s="164">
        <f t="shared" si="0"/>
        <v>0</v>
      </c>
      <c r="I19" s="165">
        <f t="shared" si="0"/>
        <v>0</v>
      </c>
      <c r="J19" s="5"/>
      <c r="K19" s="75"/>
      <c r="L19" s="41"/>
      <c r="M19" s="41"/>
    </row>
    <row r="20" spans="1:16" ht="28.2" customHeight="1" x14ac:dyDescent="0.25">
      <c r="A20" s="194" t="s">
        <v>138</v>
      </c>
      <c r="B20" s="195"/>
      <c r="C20" s="166">
        <f>D20+E20+F20+G20+H20</f>
        <v>0</v>
      </c>
      <c r="D20" s="167"/>
      <c r="E20" s="167"/>
      <c r="F20" s="167"/>
      <c r="G20" s="167"/>
      <c r="H20" s="168"/>
      <c r="I20" s="178"/>
      <c r="J20" s="5"/>
      <c r="K20" s="76"/>
      <c r="L20" s="41"/>
      <c r="M20" s="41"/>
    </row>
    <row r="21" spans="1:16" ht="28.2" customHeight="1" x14ac:dyDescent="0.25">
      <c r="A21" s="194" t="s">
        <v>139</v>
      </c>
      <c r="B21" s="195"/>
      <c r="C21" s="166">
        <f>D21+E21+F21+G21+H21</f>
        <v>0</v>
      </c>
      <c r="D21" s="167"/>
      <c r="E21" s="167"/>
      <c r="F21" s="167"/>
      <c r="G21" s="169"/>
      <c r="H21" s="168"/>
      <c r="I21" s="179"/>
      <c r="K21" s="77"/>
      <c r="L21" s="41"/>
      <c r="M21" s="41"/>
    </row>
    <row r="22" spans="1:16" ht="28.2" customHeight="1" x14ac:dyDescent="0.25">
      <c r="A22" s="194" t="s">
        <v>140</v>
      </c>
      <c r="B22" s="195"/>
      <c r="C22" s="166">
        <f>D22+E22+F22+G22+H22</f>
        <v>0</v>
      </c>
      <c r="D22" s="170"/>
      <c r="E22" s="168"/>
      <c r="F22" s="167"/>
      <c r="G22" s="170"/>
      <c r="H22" s="167"/>
      <c r="I22" s="179"/>
      <c r="K22" s="82"/>
      <c r="L22" s="41"/>
      <c r="M22" s="41"/>
    </row>
    <row r="23" spans="1:16" ht="28.2" customHeight="1" thickBot="1" x14ac:dyDescent="0.3">
      <c r="A23" s="196" t="s">
        <v>141</v>
      </c>
      <c r="B23" s="197"/>
      <c r="C23" s="172">
        <f>D23+E23+F23+G23+H23</f>
        <v>0</v>
      </c>
      <c r="D23" s="171"/>
      <c r="E23" s="171"/>
      <c r="F23" s="171"/>
      <c r="G23" s="171"/>
      <c r="H23" s="171"/>
      <c r="I23" s="180"/>
      <c r="K23" s="82"/>
      <c r="L23" s="41"/>
      <c r="M23" s="41"/>
    </row>
    <row r="24" spans="1:16" ht="15.75" customHeight="1" x14ac:dyDescent="0.25">
      <c r="K24" s="65"/>
      <c r="L24" s="41"/>
      <c r="M24" s="41"/>
    </row>
    <row r="25" spans="1:16" ht="15.75" customHeight="1" x14ac:dyDescent="0.3">
      <c r="A25" s="84" t="s">
        <v>103</v>
      </c>
      <c r="B25" s="61"/>
      <c r="C25" s="61"/>
      <c r="D25" s="61"/>
      <c r="E25" s="61"/>
      <c r="F25" s="65"/>
      <c r="G25" s="66"/>
      <c r="H25" s="65"/>
      <c r="I25" s="65"/>
      <c r="J25" s="65"/>
      <c r="K25" s="65"/>
      <c r="L25" s="41"/>
      <c r="M25" s="41"/>
    </row>
    <row r="26" spans="1:16" ht="15.75" customHeight="1" x14ac:dyDescent="0.25">
      <c r="A26" s="85"/>
      <c r="B26" s="61"/>
      <c r="C26" s="61"/>
      <c r="D26" s="61"/>
      <c r="E26" s="61"/>
      <c r="F26" s="65"/>
      <c r="G26" s="66"/>
      <c r="H26" s="65"/>
      <c r="I26" s="65"/>
      <c r="J26" s="65"/>
      <c r="K26" s="65"/>
      <c r="L26" s="41"/>
      <c r="M26" s="41"/>
      <c r="O26" s="2"/>
      <c r="P26" s="2"/>
    </row>
    <row r="27" spans="1:16" ht="15.75" customHeight="1" x14ac:dyDescent="0.3">
      <c r="A27" s="84" t="s">
        <v>104</v>
      </c>
      <c r="B27" s="61"/>
      <c r="C27" s="61"/>
      <c r="D27" s="61"/>
      <c r="E27" s="61"/>
      <c r="F27" s="65"/>
      <c r="G27" s="66"/>
      <c r="H27" s="65"/>
      <c r="I27" s="65"/>
      <c r="J27" s="84" t="s">
        <v>105</v>
      </c>
      <c r="K27" s="61"/>
      <c r="L27" s="61"/>
      <c r="M27" s="61"/>
      <c r="N27" s="61"/>
      <c r="O27" s="65"/>
      <c r="P27" s="66"/>
    </row>
    <row r="28" spans="1:16" ht="15.75" customHeight="1" x14ac:dyDescent="0.3">
      <c r="A28" s="71" t="s">
        <v>106</v>
      </c>
      <c r="B28" s="61"/>
      <c r="C28" s="61"/>
      <c r="D28" s="61"/>
      <c r="E28" s="61"/>
      <c r="F28" s="65"/>
      <c r="G28" s="66"/>
      <c r="H28" s="65"/>
      <c r="I28" s="65"/>
      <c r="J28" s="71" t="s">
        <v>106</v>
      </c>
      <c r="K28" s="61"/>
      <c r="L28" s="61"/>
      <c r="M28" s="61"/>
      <c r="N28" s="61"/>
      <c r="O28" s="65"/>
      <c r="P28" s="66"/>
    </row>
    <row r="29" spans="1:16" ht="15.75" customHeight="1" thickBot="1" x14ac:dyDescent="0.3">
      <c r="A29" s="98"/>
      <c r="B29" s="61"/>
      <c r="C29" s="61"/>
      <c r="D29" s="61"/>
      <c r="E29" s="61"/>
      <c r="F29" s="90"/>
      <c r="G29" s="66"/>
      <c r="H29" s="65"/>
      <c r="I29" s="65"/>
      <c r="J29" s="85"/>
      <c r="K29" s="61"/>
      <c r="L29" s="61"/>
      <c r="M29" s="61"/>
      <c r="N29" s="61"/>
      <c r="O29" s="90"/>
      <c r="P29" s="94"/>
    </row>
    <row r="30" spans="1:16" ht="24" customHeight="1" x14ac:dyDescent="0.25">
      <c r="A30" s="258" t="s">
        <v>42</v>
      </c>
      <c r="B30" s="217"/>
      <c r="C30" s="218"/>
      <c r="D30" s="198" t="s">
        <v>56</v>
      </c>
      <c r="E30" s="199"/>
      <c r="F30" s="199"/>
      <c r="G30" s="200"/>
      <c r="H30" s="65"/>
      <c r="I30" s="83"/>
      <c r="J30" s="258" t="s">
        <v>42</v>
      </c>
      <c r="K30" s="217"/>
      <c r="L30" s="218"/>
      <c r="M30" s="198" t="s">
        <v>56</v>
      </c>
      <c r="N30" s="199"/>
      <c r="O30" s="199"/>
      <c r="P30" s="200"/>
    </row>
    <row r="31" spans="1:16" ht="24.75" customHeight="1" thickBot="1" x14ac:dyDescent="0.3">
      <c r="A31" s="261" t="s">
        <v>55</v>
      </c>
      <c r="B31" s="262"/>
      <c r="C31" s="263"/>
      <c r="D31" s="101" t="s">
        <v>57</v>
      </c>
      <c r="E31" s="69" t="s">
        <v>58</v>
      </c>
      <c r="F31" s="102" t="s">
        <v>59</v>
      </c>
      <c r="G31" s="103" t="s">
        <v>60</v>
      </c>
      <c r="H31" s="65"/>
      <c r="I31" s="83"/>
      <c r="J31" s="261" t="s">
        <v>55</v>
      </c>
      <c r="K31" s="262"/>
      <c r="L31" s="263"/>
      <c r="M31" s="123" t="s">
        <v>68</v>
      </c>
      <c r="N31" s="69" t="s">
        <v>58</v>
      </c>
      <c r="O31" s="102" t="s">
        <v>59</v>
      </c>
      <c r="P31" s="103" t="s">
        <v>60</v>
      </c>
    </row>
    <row r="32" spans="1:16" ht="24" customHeight="1" thickBot="1" x14ac:dyDescent="0.3">
      <c r="A32" s="264">
        <v>1</v>
      </c>
      <c r="B32" s="204"/>
      <c r="C32" s="205"/>
      <c r="D32" s="42">
        <v>2</v>
      </c>
      <c r="E32" s="43">
        <v>3</v>
      </c>
      <c r="F32" s="104">
        <v>4</v>
      </c>
      <c r="G32" s="105">
        <v>5</v>
      </c>
      <c r="H32" s="65"/>
      <c r="I32" s="83"/>
      <c r="J32" s="264">
        <v>1</v>
      </c>
      <c r="K32" s="204"/>
      <c r="L32" s="205"/>
      <c r="M32" s="42">
        <v>2</v>
      </c>
      <c r="N32" s="43">
        <v>3</v>
      </c>
      <c r="O32" s="104">
        <v>4</v>
      </c>
      <c r="P32" s="105">
        <v>5</v>
      </c>
    </row>
    <row r="33" spans="1:16" ht="24" customHeight="1" x14ac:dyDescent="0.25">
      <c r="A33" s="259" t="s">
        <v>43</v>
      </c>
      <c r="B33" s="260"/>
      <c r="C33" s="233"/>
      <c r="D33" s="146">
        <f>SUM(D34:D45)</f>
        <v>0</v>
      </c>
      <c r="E33" s="147">
        <f>SUM(E34:E45)</f>
        <v>0</v>
      </c>
      <c r="F33" s="147">
        <f>SUM(F34:F45)</f>
        <v>0</v>
      </c>
      <c r="G33" s="148">
        <f>SUM(G34:G45)</f>
        <v>0</v>
      </c>
      <c r="H33" s="65"/>
      <c r="I33" s="83"/>
      <c r="J33" s="259" t="s">
        <v>43</v>
      </c>
      <c r="K33" s="260"/>
      <c r="L33" s="233"/>
      <c r="M33" s="146">
        <f>SUM(M34:M45)</f>
        <v>0</v>
      </c>
      <c r="N33" s="147">
        <f>SUM(N34:N45)</f>
        <v>0</v>
      </c>
      <c r="O33" s="147">
        <f>SUM(O34:O45)</f>
        <v>0</v>
      </c>
      <c r="P33" s="148">
        <f>SUM(P34:P45)</f>
        <v>0</v>
      </c>
    </row>
    <row r="34" spans="1:16" ht="24" customHeight="1" x14ac:dyDescent="0.25">
      <c r="A34" s="256" t="s">
        <v>44</v>
      </c>
      <c r="B34" s="257"/>
      <c r="C34" s="191"/>
      <c r="D34" s="149">
        <f>E34+F34+G34</f>
        <v>0</v>
      </c>
      <c r="E34" s="150"/>
      <c r="F34" s="150"/>
      <c r="G34" s="151"/>
      <c r="H34" s="65"/>
      <c r="I34" s="83"/>
      <c r="J34" s="256" t="s">
        <v>44</v>
      </c>
      <c r="K34" s="257"/>
      <c r="L34" s="191"/>
      <c r="M34" s="149">
        <f>N34+O34+P34</f>
        <v>0</v>
      </c>
      <c r="N34" s="150"/>
      <c r="O34" s="150"/>
      <c r="P34" s="151"/>
    </row>
    <row r="35" spans="1:16" ht="24" customHeight="1" x14ac:dyDescent="0.25">
      <c r="A35" s="256" t="s">
        <v>45</v>
      </c>
      <c r="B35" s="257"/>
      <c r="C35" s="191"/>
      <c r="D35" s="149">
        <f t="shared" ref="D35:D45" si="1">E35+F35+G35</f>
        <v>0</v>
      </c>
      <c r="E35" s="150"/>
      <c r="F35" s="150"/>
      <c r="G35" s="151"/>
      <c r="H35" s="65"/>
      <c r="I35" s="83"/>
      <c r="J35" s="256" t="s">
        <v>45</v>
      </c>
      <c r="K35" s="257"/>
      <c r="L35" s="191"/>
      <c r="M35" s="149">
        <f t="shared" ref="M35:M45" si="2">N35+O35+P35</f>
        <v>0</v>
      </c>
      <c r="N35" s="150"/>
      <c r="O35" s="150"/>
      <c r="P35" s="151"/>
    </row>
    <row r="36" spans="1:16" ht="24" customHeight="1" x14ac:dyDescent="0.25">
      <c r="A36" s="256" t="s">
        <v>46</v>
      </c>
      <c r="B36" s="257"/>
      <c r="C36" s="191"/>
      <c r="D36" s="149">
        <f t="shared" si="1"/>
        <v>0</v>
      </c>
      <c r="E36" s="150"/>
      <c r="F36" s="150"/>
      <c r="G36" s="151"/>
      <c r="H36" s="65"/>
      <c r="I36" s="83"/>
      <c r="J36" s="256" t="s">
        <v>46</v>
      </c>
      <c r="K36" s="257"/>
      <c r="L36" s="191"/>
      <c r="M36" s="149">
        <f t="shared" si="2"/>
        <v>0</v>
      </c>
      <c r="N36" s="150"/>
      <c r="O36" s="150"/>
      <c r="P36" s="151"/>
    </row>
    <row r="37" spans="1:16" ht="24" customHeight="1" x14ac:dyDescent="0.25">
      <c r="A37" s="256" t="s">
        <v>47</v>
      </c>
      <c r="B37" s="257"/>
      <c r="C37" s="191"/>
      <c r="D37" s="149">
        <f t="shared" si="1"/>
        <v>0</v>
      </c>
      <c r="E37" s="150"/>
      <c r="F37" s="150"/>
      <c r="G37" s="151"/>
      <c r="H37" s="65"/>
      <c r="I37" s="83"/>
      <c r="J37" s="256" t="s">
        <v>47</v>
      </c>
      <c r="K37" s="257"/>
      <c r="L37" s="191"/>
      <c r="M37" s="149">
        <f t="shared" si="2"/>
        <v>0</v>
      </c>
      <c r="N37" s="150"/>
      <c r="O37" s="150"/>
      <c r="P37" s="151"/>
    </row>
    <row r="38" spans="1:16" ht="24" customHeight="1" x14ac:dyDescent="0.25">
      <c r="A38" s="256" t="s">
        <v>48</v>
      </c>
      <c r="B38" s="257"/>
      <c r="C38" s="191"/>
      <c r="D38" s="149">
        <f t="shared" si="1"/>
        <v>0</v>
      </c>
      <c r="E38" s="150"/>
      <c r="F38" s="150"/>
      <c r="G38" s="151"/>
      <c r="H38" s="65"/>
      <c r="I38" s="83"/>
      <c r="J38" s="256" t="s">
        <v>48</v>
      </c>
      <c r="K38" s="257"/>
      <c r="L38" s="191"/>
      <c r="M38" s="149">
        <f t="shared" si="2"/>
        <v>0</v>
      </c>
      <c r="N38" s="150"/>
      <c r="O38" s="150"/>
      <c r="P38" s="151"/>
    </row>
    <row r="39" spans="1:16" ht="24" customHeight="1" x14ac:dyDescent="0.25">
      <c r="A39" s="256" t="s">
        <v>49</v>
      </c>
      <c r="B39" s="257"/>
      <c r="C39" s="191"/>
      <c r="D39" s="149">
        <f t="shared" si="1"/>
        <v>0</v>
      </c>
      <c r="E39" s="150"/>
      <c r="F39" s="150"/>
      <c r="G39" s="151"/>
      <c r="H39" s="65"/>
      <c r="I39" s="83"/>
      <c r="J39" s="256" t="s">
        <v>49</v>
      </c>
      <c r="K39" s="257"/>
      <c r="L39" s="191"/>
      <c r="M39" s="149">
        <f t="shared" si="2"/>
        <v>0</v>
      </c>
      <c r="N39" s="150"/>
      <c r="O39" s="150"/>
      <c r="P39" s="151"/>
    </row>
    <row r="40" spans="1:16" ht="24" customHeight="1" x14ac:dyDescent="0.25">
      <c r="A40" s="256" t="s">
        <v>50</v>
      </c>
      <c r="B40" s="257"/>
      <c r="C40" s="191"/>
      <c r="D40" s="149">
        <f t="shared" si="1"/>
        <v>0</v>
      </c>
      <c r="E40" s="150"/>
      <c r="F40" s="150"/>
      <c r="G40" s="151"/>
      <c r="H40" s="65"/>
      <c r="I40" s="83"/>
      <c r="J40" s="256" t="s">
        <v>50</v>
      </c>
      <c r="K40" s="257"/>
      <c r="L40" s="191"/>
      <c r="M40" s="149">
        <f t="shared" si="2"/>
        <v>0</v>
      </c>
      <c r="N40" s="150"/>
      <c r="O40" s="150"/>
      <c r="P40" s="151"/>
    </row>
    <row r="41" spans="1:16" ht="24" customHeight="1" x14ac:dyDescent="0.25">
      <c r="A41" s="256" t="s">
        <v>51</v>
      </c>
      <c r="B41" s="257"/>
      <c r="C41" s="191"/>
      <c r="D41" s="149">
        <f t="shared" si="1"/>
        <v>0</v>
      </c>
      <c r="E41" s="150"/>
      <c r="F41" s="150"/>
      <c r="G41" s="151"/>
      <c r="H41" s="65"/>
      <c r="I41" s="83"/>
      <c r="J41" s="256" t="s">
        <v>51</v>
      </c>
      <c r="K41" s="257"/>
      <c r="L41" s="191"/>
      <c r="M41" s="149">
        <f t="shared" si="2"/>
        <v>0</v>
      </c>
      <c r="N41" s="150"/>
      <c r="O41" s="150"/>
      <c r="P41" s="151"/>
    </row>
    <row r="42" spans="1:16" ht="24" customHeight="1" x14ac:dyDescent="0.25">
      <c r="A42" s="256" t="s">
        <v>52</v>
      </c>
      <c r="B42" s="257"/>
      <c r="C42" s="191"/>
      <c r="D42" s="149">
        <f t="shared" si="1"/>
        <v>0</v>
      </c>
      <c r="E42" s="150"/>
      <c r="F42" s="150"/>
      <c r="G42" s="151"/>
      <c r="H42" s="65"/>
      <c r="I42" s="83"/>
      <c r="J42" s="256" t="s">
        <v>52</v>
      </c>
      <c r="K42" s="257"/>
      <c r="L42" s="191"/>
      <c r="M42" s="149">
        <f t="shared" si="2"/>
        <v>0</v>
      </c>
      <c r="N42" s="150"/>
      <c r="O42" s="150"/>
      <c r="P42" s="151"/>
    </row>
    <row r="43" spans="1:16" ht="24.75" customHeight="1" x14ac:dyDescent="0.25">
      <c r="A43" s="237" t="s">
        <v>79</v>
      </c>
      <c r="B43" s="267"/>
      <c r="C43" s="239"/>
      <c r="D43" s="149">
        <f t="shared" si="1"/>
        <v>0</v>
      </c>
      <c r="E43" s="150"/>
      <c r="F43" s="150"/>
      <c r="G43" s="151"/>
      <c r="H43" s="65"/>
      <c r="I43" s="83"/>
      <c r="J43" s="237" t="s">
        <v>79</v>
      </c>
      <c r="K43" s="267"/>
      <c r="L43" s="239"/>
      <c r="M43" s="149">
        <f t="shared" si="2"/>
        <v>0</v>
      </c>
      <c r="N43" s="150"/>
      <c r="O43" s="150"/>
      <c r="P43" s="151"/>
    </row>
    <row r="44" spans="1:16" ht="24" customHeight="1" x14ac:dyDescent="0.25">
      <c r="A44" s="256" t="s">
        <v>53</v>
      </c>
      <c r="B44" s="257"/>
      <c r="C44" s="191"/>
      <c r="D44" s="149">
        <f t="shared" si="1"/>
        <v>0</v>
      </c>
      <c r="E44" s="150"/>
      <c r="F44" s="150"/>
      <c r="G44" s="151"/>
      <c r="H44" s="65"/>
      <c r="I44" s="83"/>
      <c r="J44" s="256" t="s">
        <v>53</v>
      </c>
      <c r="K44" s="257"/>
      <c r="L44" s="191"/>
      <c r="M44" s="149">
        <f t="shared" si="2"/>
        <v>0</v>
      </c>
      <c r="N44" s="150"/>
      <c r="O44" s="150"/>
      <c r="P44" s="151"/>
    </row>
    <row r="45" spans="1:16" ht="24" customHeight="1" thickBot="1" x14ac:dyDescent="0.3">
      <c r="A45" s="268" t="s">
        <v>54</v>
      </c>
      <c r="B45" s="269"/>
      <c r="C45" s="224"/>
      <c r="D45" s="152">
        <f t="shared" si="1"/>
        <v>0</v>
      </c>
      <c r="E45" s="153"/>
      <c r="F45" s="153"/>
      <c r="G45" s="154"/>
      <c r="H45" s="65"/>
      <c r="I45" s="83"/>
      <c r="J45" s="268" t="s">
        <v>54</v>
      </c>
      <c r="K45" s="269"/>
      <c r="L45" s="224"/>
      <c r="M45" s="152">
        <f t="shared" si="2"/>
        <v>0</v>
      </c>
      <c r="N45" s="153"/>
      <c r="O45" s="153"/>
      <c r="P45" s="154"/>
    </row>
    <row r="46" spans="1:16" ht="15.75" customHeight="1" x14ac:dyDescent="0.25">
      <c r="A46" s="270"/>
      <c r="B46" s="271"/>
      <c r="C46" s="61"/>
      <c r="D46" s="61"/>
      <c r="E46" s="61"/>
      <c r="F46" s="92"/>
      <c r="G46" s="93"/>
      <c r="H46" s="65"/>
      <c r="I46" s="65"/>
      <c r="J46" s="92"/>
      <c r="K46" s="92"/>
      <c r="L46" s="41"/>
      <c r="M46" s="41"/>
      <c r="O46" s="4"/>
      <c r="P46" s="4"/>
    </row>
    <row r="47" spans="1:16" ht="15.6" x14ac:dyDescent="0.3">
      <c r="A47" s="40" t="s">
        <v>107</v>
      </c>
      <c r="B47" s="61"/>
      <c r="C47" s="61"/>
      <c r="D47" s="61"/>
      <c r="E47" s="61"/>
      <c r="F47" s="65"/>
      <c r="G47" s="66"/>
      <c r="J47" s="84" t="s">
        <v>108</v>
      </c>
      <c r="K47" s="61"/>
      <c r="L47" s="61"/>
      <c r="M47" s="61"/>
      <c r="N47" s="61"/>
      <c r="O47" s="65"/>
      <c r="P47" s="66"/>
    </row>
    <row r="48" spans="1:16" ht="15.6" x14ac:dyDescent="0.3">
      <c r="A48" s="73" t="s">
        <v>106</v>
      </c>
      <c r="B48" s="61"/>
      <c r="C48" s="61"/>
      <c r="D48" s="61"/>
      <c r="E48" s="61"/>
      <c r="F48" s="65"/>
      <c r="G48" s="66"/>
      <c r="J48" s="71" t="s">
        <v>106</v>
      </c>
      <c r="K48" s="61"/>
      <c r="L48" s="61"/>
      <c r="M48" s="61"/>
      <c r="N48" s="61"/>
      <c r="O48" s="65"/>
      <c r="P48" s="66"/>
    </row>
    <row r="49" spans="1:16" ht="13.8" thickBot="1" x14ac:dyDescent="0.3">
      <c r="A49" s="64"/>
      <c r="B49" s="61"/>
      <c r="C49" s="61"/>
      <c r="D49" s="61"/>
      <c r="E49" s="61"/>
      <c r="F49" s="90"/>
      <c r="G49" s="94"/>
      <c r="J49" s="98"/>
      <c r="K49" s="67"/>
      <c r="L49" s="61"/>
      <c r="M49" s="61"/>
      <c r="N49" s="61"/>
      <c r="O49" s="90"/>
      <c r="P49" s="94"/>
    </row>
    <row r="50" spans="1:16" ht="23.25" customHeight="1" x14ac:dyDescent="0.25">
      <c r="A50" s="258" t="s">
        <v>80</v>
      </c>
      <c r="B50" s="217"/>
      <c r="C50" s="218"/>
      <c r="D50" s="198" t="s">
        <v>56</v>
      </c>
      <c r="E50" s="199"/>
      <c r="F50" s="199"/>
      <c r="G50" s="200"/>
      <c r="J50" s="258" t="s">
        <v>80</v>
      </c>
      <c r="K50" s="217"/>
      <c r="L50" s="218"/>
      <c r="M50" s="198" t="s">
        <v>56</v>
      </c>
      <c r="N50" s="199"/>
      <c r="O50" s="199"/>
      <c r="P50" s="200"/>
    </row>
    <row r="51" spans="1:16" ht="25.5" customHeight="1" thickBot="1" x14ac:dyDescent="0.3">
      <c r="A51" s="261" t="s">
        <v>55</v>
      </c>
      <c r="B51" s="262"/>
      <c r="C51" s="263"/>
      <c r="D51" s="101" t="s">
        <v>57</v>
      </c>
      <c r="E51" s="69" t="s">
        <v>58</v>
      </c>
      <c r="F51" s="102" t="s">
        <v>59</v>
      </c>
      <c r="G51" s="103" t="s">
        <v>60</v>
      </c>
      <c r="J51" s="261" t="s">
        <v>55</v>
      </c>
      <c r="K51" s="262"/>
      <c r="L51" s="263"/>
      <c r="M51" s="123" t="s">
        <v>68</v>
      </c>
      <c r="N51" s="69" t="s">
        <v>58</v>
      </c>
      <c r="O51" s="102" t="s">
        <v>59</v>
      </c>
      <c r="P51" s="103" t="s">
        <v>60</v>
      </c>
    </row>
    <row r="52" spans="1:16" ht="23.25" customHeight="1" thickBot="1" x14ac:dyDescent="0.3">
      <c r="A52" s="264">
        <v>1</v>
      </c>
      <c r="B52" s="204"/>
      <c r="C52" s="205"/>
      <c r="D52" s="42">
        <v>2</v>
      </c>
      <c r="E52" s="43">
        <v>3</v>
      </c>
      <c r="F52" s="104">
        <v>4</v>
      </c>
      <c r="G52" s="105">
        <v>5</v>
      </c>
      <c r="J52" s="264">
        <v>1</v>
      </c>
      <c r="K52" s="204"/>
      <c r="L52" s="205"/>
      <c r="M52" s="42">
        <v>2</v>
      </c>
      <c r="N52" s="43">
        <v>3</v>
      </c>
      <c r="O52" s="104">
        <v>4</v>
      </c>
      <c r="P52" s="105">
        <v>5</v>
      </c>
    </row>
    <row r="53" spans="1:16" ht="23.25" customHeight="1" x14ac:dyDescent="0.25">
      <c r="A53" s="259" t="s">
        <v>43</v>
      </c>
      <c r="B53" s="260"/>
      <c r="C53" s="233"/>
      <c r="D53" s="146">
        <f>SUM(D54:D65)</f>
        <v>0</v>
      </c>
      <c r="E53" s="147">
        <f>SUM(E54:E65)</f>
        <v>0</v>
      </c>
      <c r="F53" s="147">
        <f>SUM(F54:F65)</f>
        <v>0</v>
      </c>
      <c r="G53" s="148">
        <f>SUM(G54:G65)</f>
        <v>0</v>
      </c>
      <c r="J53" s="259" t="s">
        <v>43</v>
      </c>
      <c r="K53" s="260"/>
      <c r="L53" s="233"/>
      <c r="M53" s="146">
        <f>SUM(M54:M65)</f>
        <v>0</v>
      </c>
      <c r="N53" s="147">
        <f>SUM(N54:N65)</f>
        <v>0</v>
      </c>
      <c r="O53" s="147">
        <f>SUM(O54:O65)</f>
        <v>0</v>
      </c>
      <c r="P53" s="148">
        <f>SUM(P54:P65)</f>
        <v>0</v>
      </c>
    </row>
    <row r="54" spans="1:16" ht="23.25" customHeight="1" x14ac:dyDescent="0.25">
      <c r="A54" s="256" t="s">
        <v>44</v>
      </c>
      <c r="B54" s="257"/>
      <c r="C54" s="191"/>
      <c r="D54" s="149">
        <f>E54+F54+G54</f>
        <v>0</v>
      </c>
      <c r="E54" s="150"/>
      <c r="F54" s="150"/>
      <c r="G54" s="151"/>
      <c r="J54" s="256" t="s">
        <v>44</v>
      </c>
      <c r="K54" s="257"/>
      <c r="L54" s="191"/>
      <c r="M54" s="149">
        <f>N54+O54+P54</f>
        <v>0</v>
      </c>
      <c r="N54" s="150"/>
      <c r="O54" s="150"/>
      <c r="P54" s="151"/>
    </row>
    <row r="55" spans="1:16" ht="23.25" customHeight="1" x14ac:dyDescent="0.25">
      <c r="A55" s="256" t="s">
        <v>45</v>
      </c>
      <c r="B55" s="257"/>
      <c r="C55" s="191"/>
      <c r="D55" s="149">
        <f t="shared" ref="D55:D65" si="3">E55+F55+G55</f>
        <v>0</v>
      </c>
      <c r="E55" s="150"/>
      <c r="F55" s="150"/>
      <c r="G55" s="151"/>
      <c r="J55" s="256" t="s">
        <v>45</v>
      </c>
      <c r="K55" s="257"/>
      <c r="L55" s="191"/>
      <c r="M55" s="149">
        <f t="shared" ref="M55:M65" si="4">N55+O55+P55</f>
        <v>0</v>
      </c>
      <c r="N55" s="150"/>
      <c r="O55" s="150"/>
      <c r="P55" s="151"/>
    </row>
    <row r="56" spans="1:16" ht="23.25" customHeight="1" x14ac:dyDescent="0.25">
      <c r="A56" s="256" t="s">
        <v>46</v>
      </c>
      <c r="B56" s="257"/>
      <c r="C56" s="191"/>
      <c r="D56" s="149">
        <f t="shared" si="3"/>
        <v>0</v>
      </c>
      <c r="E56" s="150"/>
      <c r="F56" s="150"/>
      <c r="G56" s="151"/>
      <c r="J56" s="256" t="s">
        <v>46</v>
      </c>
      <c r="K56" s="257"/>
      <c r="L56" s="191"/>
      <c r="M56" s="149">
        <f t="shared" si="4"/>
        <v>0</v>
      </c>
      <c r="N56" s="150"/>
      <c r="O56" s="150"/>
      <c r="P56" s="151"/>
    </row>
    <row r="57" spans="1:16" ht="23.25" customHeight="1" x14ac:dyDescent="0.25">
      <c r="A57" s="256" t="s">
        <v>47</v>
      </c>
      <c r="B57" s="257"/>
      <c r="C57" s="191"/>
      <c r="D57" s="149">
        <f t="shared" si="3"/>
        <v>0</v>
      </c>
      <c r="E57" s="150"/>
      <c r="F57" s="150"/>
      <c r="G57" s="151"/>
      <c r="J57" s="256" t="s">
        <v>47</v>
      </c>
      <c r="K57" s="257"/>
      <c r="L57" s="191"/>
      <c r="M57" s="149">
        <f t="shared" si="4"/>
        <v>0</v>
      </c>
      <c r="N57" s="150"/>
      <c r="O57" s="150"/>
      <c r="P57" s="151"/>
    </row>
    <row r="58" spans="1:16" ht="23.25" customHeight="1" x14ac:dyDescent="0.25">
      <c r="A58" s="256" t="s">
        <v>48</v>
      </c>
      <c r="B58" s="257"/>
      <c r="C58" s="191"/>
      <c r="D58" s="149">
        <f t="shared" si="3"/>
        <v>0</v>
      </c>
      <c r="E58" s="150"/>
      <c r="F58" s="150"/>
      <c r="G58" s="151"/>
      <c r="J58" s="256" t="s">
        <v>48</v>
      </c>
      <c r="K58" s="257"/>
      <c r="L58" s="191"/>
      <c r="M58" s="149">
        <f t="shared" si="4"/>
        <v>0</v>
      </c>
      <c r="N58" s="150"/>
      <c r="O58" s="150"/>
      <c r="P58" s="151"/>
    </row>
    <row r="59" spans="1:16" ht="23.25" customHeight="1" x14ac:dyDescent="0.25">
      <c r="A59" s="256" t="s">
        <v>49</v>
      </c>
      <c r="B59" s="257"/>
      <c r="C59" s="191"/>
      <c r="D59" s="149">
        <f t="shared" si="3"/>
        <v>0</v>
      </c>
      <c r="E59" s="150"/>
      <c r="F59" s="150"/>
      <c r="G59" s="151"/>
      <c r="J59" s="256" t="s">
        <v>49</v>
      </c>
      <c r="K59" s="257"/>
      <c r="L59" s="191"/>
      <c r="M59" s="149">
        <f t="shared" si="4"/>
        <v>0</v>
      </c>
      <c r="N59" s="150"/>
      <c r="O59" s="150"/>
      <c r="P59" s="151"/>
    </row>
    <row r="60" spans="1:16" ht="23.25" customHeight="1" x14ac:dyDescent="0.25">
      <c r="A60" s="256" t="s">
        <v>50</v>
      </c>
      <c r="B60" s="257"/>
      <c r="C60" s="191"/>
      <c r="D60" s="149">
        <f t="shared" si="3"/>
        <v>0</v>
      </c>
      <c r="E60" s="150"/>
      <c r="F60" s="150"/>
      <c r="G60" s="151"/>
      <c r="J60" s="256" t="s">
        <v>50</v>
      </c>
      <c r="K60" s="257"/>
      <c r="L60" s="191"/>
      <c r="M60" s="149">
        <f t="shared" si="4"/>
        <v>0</v>
      </c>
      <c r="N60" s="150"/>
      <c r="O60" s="150"/>
      <c r="P60" s="151"/>
    </row>
    <row r="61" spans="1:16" ht="23.25" customHeight="1" x14ac:dyDescent="0.25">
      <c r="A61" s="256" t="s">
        <v>51</v>
      </c>
      <c r="B61" s="257"/>
      <c r="C61" s="191"/>
      <c r="D61" s="149">
        <f t="shared" si="3"/>
        <v>0</v>
      </c>
      <c r="E61" s="150"/>
      <c r="F61" s="150"/>
      <c r="G61" s="151"/>
      <c r="J61" s="256" t="s">
        <v>51</v>
      </c>
      <c r="K61" s="257"/>
      <c r="L61" s="191"/>
      <c r="M61" s="149">
        <f t="shared" si="4"/>
        <v>0</v>
      </c>
      <c r="N61" s="150"/>
      <c r="O61" s="150"/>
      <c r="P61" s="151"/>
    </row>
    <row r="62" spans="1:16" ht="23.25" customHeight="1" x14ac:dyDescent="0.25">
      <c r="A62" s="256" t="s">
        <v>52</v>
      </c>
      <c r="B62" s="257"/>
      <c r="C62" s="191"/>
      <c r="D62" s="149">
        <f t="shared" si="3"/>
        <v>0</v>
      </c>
      <c r="E62" s="150"/>
      <c r="F62" s="150"/>
      <c r="G62" s="151"/>
      <c r="J62" s="256" t="s">
        <v>52</v>
      </c>
      <c r="K62" s="257"/>
      <c r="L62" s="191"/>
      <c r="M62" s="149">
        <f t="shared" si="4"/>
        <v>0</v>
      </c>
      <c r="N62" s="150"/>
      <c r="O62" s="150"/>
      <c r="P62" s="151"/>
    </row>
    <row r="63" spans="1:16" ht="25.5" customHeight="1" x14ac:dyDescent="0.25">
      <c r="A63" s="237" t="s">
        <v>79</v>
      </c>
      <c r="B63" s="267"/>
      <c r="C63" s="239"/>
      <c r="D63" s="149">
        <f t="shared" si="3"/>
        <v>0</v>
      </c>
      <c r="E63" s="150"/>
      <c r="F63" s="150"/>
      <c r="G63" s="151"/>
      <c r="J63" s="237" t="s">
        <v>79</v>
      </c>
      <c r="K63" s="267"/>
      <c r="L63" s="239"/>
      <c r="M63" s="149">
        <f t="shared" si="4"/>
        <v>0</v>
      </c>
      <c r="N63" s="150"/>
      <c r="O63" s="150"/>
      <c r="P63" s="151"/>
    </row>
    <row r="64" spans="1:16" ht="23.25" customHeight="1" x14ac:dyDescent="0.25">
      <c r="A64" s="256" t="s">
        <v>53</v>
      </c>
      <c r="B64" s="257"/>
      <c r="C64" s="191"/>
      <c r="D64" s="149">
        <f t="shared" si="3"/>
        <v>0</v>
      </c>
      <c r="E64" s="150"/>
      <c r="F64" s="150"/>
      <c r="G64" s="151"/>
      <c r="J64" s="256" t="s">
        <v>53</v>
      </c>
      <c r="K64" s="257"/>
      <c r="L64" s="191"/>
      <c r="M64" s="149">
        <f t="shared" si="4"/>
        <v>0</v>
      </c>
      <c r="N64" s="150"/>
      <c r="O64" s="150"/>
      <c r="P64" s="151"/>
    </row>
    <row r="65" spans="1:16" ht="23.25" customHeight="1" thickBot="1" x14ac:dyDescent="0.3">
      <c r="A65" s="268" t="s">
        <v>54</v>
      </c>
      <c r="B65" s="269"/>
      <c r="C65" s="224"/>
      <c r="D65" s="152">
        <f t="shared" si="3"/>
        <v>0</v>
      </c>
      <c r="E65" s="153"/>
      <c r="F65" s="153"/>
      <c r="G65" s="154"/>
      <c r="J65" s="268" t="s">
        <v>54</v>
      </c>
      <c r="K65" s="269"/>
      <c r="L65" s="224"/>
      <c r="M65" s="152">
        <f t="shared" si="4"/>
        <v>0</v>
      </c>
      <c r="N65" s="153"/>
      <c r="O65" s="153"/>
      <c r="P65" s="154"/>
    </row>
    <row r="72" spans="1:16" s="30" customFormat="1" ht="12.75" customHeight="1" x14ac:dyDescent="0.25">
      <c r="A72" s="133"/>
      <c r="E72" s="133"/>
      <c r="H72" s="143"/>
      <c r="K72" s="133"/>
    </row>
    <row r="73" spans="1:16" s="30" customFormat="1" ht="6" customHeight="1" x14ac:dyDescent="0.25">
      <c r="A73" s="30" t="s">
        <v>28</v>
      </c>
      <c r="E73" s="30" t="s">
        <v>29</v>
      </c>
      <c r="H73" s="30" t="s">
        <v>29</v>
      </c>
      <c r="K73" s="30" t="s">
        <v>30</v>
      </c>
    </row>
    <row r="74" spans="1:16" s="30" customFormat="1" x14ac:dyDescent="0.25">
      <c r="A74" s="30" t="s">
        <v>31</v>
      </c>
      <c r="E74" s="30" t="s">
        <v>32</v>
      </c>
      <c r="H74" s="30" t="s">
        <v>33</v>
      </c>
      <c r="K74" s="30" t="s">
        <v>97</v>
      </c>
    </row>
    <row r="75" spans="1:16" x14ac:dyDescent="0.25">
      <c r="A75" s="186" t="s">
        <v>95</v>
      </c>
    </row>
  </sheetData>
  <sheetProtection password="DD50" sheet="1" objects="1" scenarios="1" formatCells="0" formatColumns="0"/>
  <mergeCells count="91">
    <mergeCell ref="A40:C40"/>
    <mergeCell ref="D30:G30"/>
    <mergeCell ref="F16:F17"/>
    <mergeCell ref="G16:G17"/>
    <mergeCell ref="A15:B17"/>
    <mergeCell ref="C15:I15"/>
    <mergeCell ref="C16:C17"/>
    <mergeCell ref="D16:D17"/>
    <mergeCell ref="E16:E17"/>
    <mergeCell ref="H16:H17"/>
    <mergeCell ref="I16:I17"/>
    <mergeCell ref="A38:C38"/>
    <mergeCell ref="A39:C39"/>
    <mergeCell ref="A32:C32"/>
    <mergeCell ref="A30:C30"/>
    <mergeCell ref="A31:C31"/>
    <mergeCell ref="A41:C41"/>
    <mergeCell ref="A42:C42"/>
    <mergeCell ref="A43:C43"/>
    <mergeCell ref="A44:C44"/>
    <mergeCell ref="A45:C45"/>
    <mergeCell ref="J52:L52"/>
    <mergeCell ref="A46:B46"/>
    <mergeCell ref="A51:C51"/>
    <mergeCell ref="A50:C50"/>
    <mergeCell ref="D50:G50"/>
    <mergeCell ref="A52:C52"/>
    <mergeCell ref="A65:C65"/>
    <mergeCell ref="J63:L63"/>
    <mergeCell ref="J64:L64"/>
    <mergeCell ref="J65:L65"/>
    <mergeCell ref="A64:C64"/>
    <mergeCell ref="A63:C63"/>
    <mergeCell ref="M50:P50"/>
    <mergeCell ref="J51:L51"/>
    <mergeCell ref="J36:L36"/>
    <mergeCell ref="J42:L42"/>
    <mergeCell ref="J43:L43"/>
    <mergeCell ref="J41:L41"/>
    <mergeCell ref="J37:L37"/>
    <mergeCell ref="J38:L38"/>
    <mergeCell ref="J39:L39"/>
    <mergeCell ref="J40:L40"/>
    <mergeCell ref="J44:L44"/>
    <mergeCell ref="J45:L45"/>
    <mergeCell ref="J50:L50"/>
    <mergeCell ref="A53:C53"/>
    <mergeCell ref="A58:C58"/>
    <mergeCell ref="J53:L53"/>
    <mergeCell ref="A61:C61"/>
    <mergeCell ref="J54:L54"/>
    <mergeCell ref="A54:C54"/>
    <mergeCell ref="J58:L58"/>
    <mergeCell ref="J59:L59"/>
    <mergeCell ref="J60:L60"/>
    <mergeCell ref="J61:L61"/>
    <mergeCell ref="A62:C62"/>
    <mergeCell ref="A55:C55"/>
    <mergeCell ref="A56:C56"/>
    <mergeCell ref="A57:C57"/>
    <mergeCell ref="J56:L56"/>
    <mergeCell ref="J57:L57"/>
    <mergeCell ref="J55:L55"/>
    <mergeCell ref="A60:C60"/>
    <mergeCell ref="A59:C59"/>
    <mergeCell ref="J62:L62"/>
    <mergeCell ref="A34:C34"/>
    <mergeCell ref="A33:C33"/>
    <mergeCell ref="A37:C37"/>
    <mergeCell ref="A36:C36"/>
    <mergeCell ref="A3:B3"/>
    <mergeCell ref="A6:B6"/>
    <mergeCell ref="A8:B8"/>
    <mergeCell ref="C10:E10"/>
    <mergeCell ref="C11:E11"/>
    <mergeCell ref="N4:Q7"/>
    <mergeCell ref="C9:E9"/>
    <mergeCell ref="A35:C35"/>
    <mergeCell ref="A23:B23"/>
    <mergeCell ref="A20:B20"/>
    <mergeCell ref="A21:B21"/>
    <mergeCell ref="A22:B22"/>
    <mergeCell ref="J30:L30"/>
    <mergeCell ref="J33:L33"/>
    <mergeCell ref="J34:L34"/>
    <mergeCell ref="J35:L35"/>
    <mergeCell ref="M30:P30"/>
    <mergeCell ref="J31:L31"/>
    <mergeCell ref="J32:L32"/>
    <mergeCell ref="A18:B18"/>
    <mergeCell ref="A19:B19"/>
  </mergeCells>
  <phoneticPr fontId="0" type="noConversion"/>
  <dataValidations count="4">
    <dataValidation type="custom" allowBlank="1" showInputMessage="1" showErrorMessage="1" error="Wprowadziłeś nieprawidłowo numer kwartału" sqref="H8" xr:uid="{00000000-0002-0000-0700-000000000000}">
      <formula1>IF(K8=(2006),OR(H8=3,H8=4),IF(AND(K8&gt;2006,K8&lt;2011),OR(H8=1,H8=2,H8=3,H8=4),FALSE))</formula1>
    </dataValidation>
    <dataValidation type="textLength" allowBlank="1" showInputMessage="1" showErrorMessage="1" error="nr REGON musi miec 9 znaków" sqref="A8:B8" xr:uid="{00000000-0002-0000-0700-000001000000}">
      <formula1>9</formula1>
      <formula2>9</formula2>
    </dataValidation>
    <dataValidation type="textLength" allowBlank="1" showInputMessage="1" showErrorMessage="1" sqref="C8" xr:uid="{00000000-0002-0000-0700-000002000000}">
      <formula1>5</formula1>
      <formula2>5</formula2>
    </dataValidation>
    <dataValidation type="list" showInputMessage="1" showErrorMessage="1" error="Wprowadziłeś nieprawidłowo numer roku." sqref="K8" xr:uid="{00000000-0002-0000-0700-000003000000}">
      <formula1>"2021,2022,2023,2024,2025,2026,2027"</formula1>
    </dataValidation>
  </dataValidations>
  <pageMargins left="0.75" right="0.75" top="1" bottom="1" header="0.5" footer="0.5"/>
  <pageSetup paperSize="9" scale="43" fitToHeight="0" orientation="landscape" r:id="rId1"/>
  <headerFooter alignWithMargins="0"/>
  <rowBreaks count="1" manualBreakCount="1">
    <brk id="23" max="17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78" r:id="rId4" name="Group Box 14">
              <controlPr defaultSize="0" autoFill="0" autoPict="0">
                <anchor moveWithCells="1">
                  <from>
                    <xdr:col>3</xdr:col>
                    <xdr:colOff>30480</xdr:colOff>
                    <xdr:row>4</xdr:row>
                    <xdr:rowOff>121920</xdr:rowOff>
                  </from>
                  <to>
                    <xdr:col>11</xdr:col>
                    <xdr:colOff>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9" r:id="rId5" name="SPZ">
              <controlPr defaultSize="0" autoFill="0" autoLine="0" autoPict="0">
                <anchor moveWithCells="1">
                  <from>
                    <xdr:col>3</xdr:col>
                    <xdr:colOff>30480</xdr:colOff>
                    <xdr:row>5</xdr:row>
                    <xdr:rowOff>30480</xdr:rowOff>
                  </from>
                  <to>
                    <xdr:col>5</xdr:col>
                    <xdr:colOff>68580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0" r:id="rId6" name="SPL">
              <controlPr defaultSize="0" autoFill="0" autoLine="0" autoPict="0">
                <anchor moveWithCells="1">
                  <from>
                    <xdr:col>5</xdr:col>
                    <xdr:colOff>922020</xdr:colOff>
                    <xdr:row>5</xdr:row>
                    <xdr:rowOff>38100</xdr:rowOff>
                  </from>
                  <to>
                    <xdr:col>7</xdr:col>
                    <xdr:colOff>762000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1" r:id="rId7" name="SPJ">
              <controlPr defaultSize="0" autoFill="0" autoLine="0" autoPict="0">
                <anchor moveWithCells="1">
                  <from>
                    <xdr:col>9</xdr:col>
                    <xdr:colOff>83820</xdr:colOff>
                    <xdr:row>5</xdr:row>
                    <xdr:rowOff>30480</xdr:rowOff>
                  </from>
                  <to>
                    <xdr:col>10</xdr:col>
                    <xdr:colOff>990600</xdr:colOff>
                    <xdr:row>5</xdr:row>
                    <xdr:rowOff>259080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Arkusz14"/>
  <dimension ref="A1:U75"/>
  <sheetViews>
    <sheetView zoomScaleNormal="100" workbookViewId="0"/>
  </sheetViews>
  <sheetFormatPr defaultRowHeight="13.2" x14ac:dyDescent="0.25"/>
  <cols>
    <col min="1" max="1" width="15.33203125" customWidth="1"/>
    <col min="2" max="2" width="14.109375" customWidth="1"/>
    <col min="3" max="3" width="15.6640625" customWidth="1"/>
    <col min="4" max="11" width="14.6640625" customWidth="1"/>
    <col min="12" max="13" width="16" customWidth="1"/>
    <col min="14" max="18" width="14.6640625" customWidth="1"/>
    <col min="21" max="21" width="0" hidden="1" customWidth="1"/>
  </cols>
  <sheetData>
    <row r="1" spans="1:21" ht="13.8" thickBot="1" x14ac:dyDescent="0.3">
      <c r="A1" s="127"/>
      <c r="B1" s="34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28"/>
      <c r="Q1" s="10"/>
      <c r="R1" s="129"/>
      <c r="U1" s="30"/>
    </row>
    <row r="2" spans="1:21" x14ac:dyDescent="0.25">
      <c r="A2" s="25" t="s">
        <v>21</v>
      </c>
      <c r="B2" s="25"/>
      <c r="C2" s="6"/>
      <c r="E2" s="1"/>
      <c r="F2" s="1" t="s">
        <v>35</v>
      </c>
      <c r="L2" s="4"/>
      <c r="M2" s="7"/>
      <c r="N2" s="4"/>
      <c r="O2" s="4"/>
      <c r="P2" s="29"/>
      <c r="Q2" s="4"/>
      <c r="R2" s="7"/>
      <c r="U2" s="30">
        <f>MAXA('20-państw.szk.wyż.:90-agencja wykonawcza'!U1)</f>
        <v>0</v>
      </c>
    </row>
    <row r="3" spans="1:21" ht="47.25" customHeight="1" x14ac:dyDescent="0.25">
      <c r="A3" s="265"/>
      <c r="B3" s="210"/>
      <c r="C3" s="5"/>
      <c r="G3" s="1" t="s">
        <v>36</v>
      </c>
      <c r="L3" s="2"/>
      <c r="M3" s="8"/>
      <c r="N3" s="2" t="s">
        <v>37</v>
      </c>
      <c r="O3" s="2"/>
      <c r="P3" s="2"/>
      <c r="Q3" s="2"/>
      <c r="R3" s="8"/>
    </row>
    <row r="4" spans="1:21" ht="18" customHeight="1" x14ac:dyDescent="0.25">
      <c r="A4" s="120"/>
      <c r="B4" s="121"/>
      <c r="C4" s="100"/>
      <c r="E4" s="17"/>
      <c r="F4" s="17"/>
      <c r="G4" s="17" t="s">
        <v>83</v>
      </c>
      <c r="L4" s="2"/>
      <c r="M4" s="135"/>
      <c r="N4" s="192"/>
      <c r="O4" s="193"/>
      <c r="P4" s="193"/>
      <c r="Q4" s="193"/>
      <c r="R4" s="8"/>
    </row>
    <row r="5" spans="1:21" ht="15" customHeight="1" x14ac:dyDescent="0.25">
      <c r="A5" s="5" t="s">
        <v>22</v>
      </c>
      <c r="C5" s="5"/>
      <c r="L5" s="2"/>
      <c r="M5" s="135"/>
      <c r="N5" s="193"/>
      <c r="O5" s="193"/>
      <c r="P5" s="193"/>
      <c r="Q5" s="193"/>
      <c r="R5" s="8"/>
    </row>
    <row r="6" spans="1:21" ht="27.75" customHeight="1" thickBot="1" x14ac:dyDescent="0.3">
      <c r="A6" s="211"/>
      <c r="B6" s="266"/>
      <c r="C6" s="31"/>
      <c r="D6" s="31"/>
      <c r="E6" s="17"/>
      <c r="L6" s="2"/>
      <c r="M6" s="135"/>
      <c r="N6" s="193"/>
      <c r="O6" s="193"/>
      <c r="P6" s="193"/>
      <c r="Q6" s="193"/>
      <c r="R6" s="8"/>
    </row>
    <row r="7" spans="1:21" ht="15" customHeight="1" x14ac:dyDescent="0.25">
      <c r="A7" s="25" t="s">
        <v>1</v>
      </c>
      <c r="B7" s="55"/>
      <c r="C7" s="132" t="s">
        <v>70</v>
      </c>
      <c r="L7" s="2"/>
      <c r="M7" s="135"/>
      <c r="N7" s="193"/>
      <c r="O7" s="193"/>
      <c r="P7" s="193"/>
      <c r="Q7" s="193"/>
      <c r="R7" s="8"/>
    </row>
    <row r="8" spans="1:21" ht="16.5" customHeight="1" thickBot="1" x14ac:dyDescent="0.3">
      <c r="A8" s="213" t="s">
        <v>350</v>
      </c>
      <c r="B8" s="214"/>
      <c r="C8" s="125">
        <v>0</v>
      </c>
      <c r="D8" s="3"/>
      <c r="E8" s="23"/>
      <c r="F8" s="23" t="s">
        <v>34</v>
      </c>
      <c r="G8" s="23"/>
      <c r="H8" s="144">
        <v>4</v>
      </c>
      <c r="I8" s="24" t="s">
        <v>10</v>
      </c>
      <c r="J8" s="39" t="s">
        <v>0</v>
      </c>
      <c r="K8" s="33">
        <v>2022</v>
      </c>
      <c r="L8" s="136"/>
      <c r="M8" s="11"/>
      <c r="N8" s="2"/>
      <c r="O8" s="2"/>
      <c r="P8" s="2"/>
      <c r="Q8" s="2"/>
      <c r="R8" s="8"/>
    </row>
    <row r="9" spans="1:21" x14ac:dyDescent="0.25">
      <c r="A9" s="15" t="s">
        <v>2</v>
      </c>
      <c r="B9" s="36"/>
      <c r="C9" s="215"/>
      <c r="D9" s="215"/>
      <c r="E9" s="216"/>
      <c r="F9" s="18"/>
      <c r="G9" s="19"/>
      <c r="H9" s="20" t="s">
        <v>3</v>
      </c>
      <c r="I9" s="19"/>
      <c r="J9" s="19"/>
      <c r="K9" s="12"/>
      <c r="L9" s="2"/>
      <c r="M9" s="137"/>
      <c r="N9" s="2"/>
      <c r="O9" s="2"/>
      <c r="P9" s="2"/>
      <c r="Q9" s="2"/>
      <c r="R9" s="8"/>
    </row>
    <row r="10" spans="1:21" x14ac:dyDescent="0.25">
      <c r="A10" s="15" t="s">
        <v>93</v>
      </c>
      <c r="B10" s="36"/>
      <c r="C10" s="192"/>
      <c r="D10" s="192"/>
      <c r="E10" s="219"/>
      <c r="F10" s="21" t="s">
        <v>69</v>
      </c>
      <c r="G10" s="22" t="s">
        <v>4</v>
      </c>
      <c r="H10" s="22" t="s">
        <v>5</v>
      </c>
      <c r="I10" s="22" t="s">
        <v>6</v>
      </c>
      <c r="J10" s="22" t="s">
        <v>7</v>
      </c>
      <c r="K10" s="131" t="s">
        <v>77</v>
      </c>
      <c r="L10" s="138" t="s">
        <v>8</v>
      </c>
      <c r="M10" s="8" t="s">
        <v>78</v>
      </c>
      <c r="N10" s="2"/>
      <c r="O10" s="2"/>
      <c r="P10" s="2"/>
      <c r="Q10" s="2"/>
      <c r="R10" s="8"/>
      <c r="U10" s="30"/>
    </row>
    <row r="11" spans="1:21" ht="13.8" thickBot="1" x14ac:dyDescent="0.3">
      <c r="A11" s="16" t="s">
        <v>94</v>
      </c>
      <c r="B11" s="23"/>
      <c r="C11" s="220"/>
      <c r="D11" s="220"/>
      <c r="E11" s="221"/>
      <c r="F11" s="32"/>
      <c r="G11" s="134"/>
      <c r="H11" s="134"/>
      <c r="I11" s="134"/>
      <c r="J11" s="134"/>
      <c r="K11" s="133"/>
      <c r="L11" s="139">
        <v>63</v>
      </c>
      <c r="M11" s="140"/>
      <c r="N11" s="3"/>
      <c r="O11" s="3"/>
      <c r="P11" s="3"/>
      <c r="Q11" s="3"/>
      <c r="R11" s="9"/>
    </row>
    <row r="12" spans="1:21" x14ac:dyDescent="0.25">
      <c r="A12" s="4"/>
      <c r="B12" s="4"/>
      <c r="C12" s="4"/>
      <c r="D12" s="4"/>
      <c r="E12" s="13"/>
      <c r="F12" s="4"/>
      <c r="G12" s="4"/>
      <c r="H12" s="4"/>
      <c r="I12" s="13"/>
      <c r="J12" s="14"/>
      <c r="K12" s="4"/>
      <c r="L12" s="4"/>
      <c r="M12" s="4"/>
      <c r="N12" s="13"/>
    </row>
    <row r="13" spans="1:21" ht="19.5" customHeight="1" x14ac:dyDescent="0.3">
      <c r="A13" s="40" t="s">
        <v>102</v>
      </c>
      <c r="B13" s="40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</row>
    <row r="14" spans="1:21" ht="13.8" thickBot="1" x14ac:dyDescent="0.3">
      <c r="K14" s="41"/>
      <c r="L14" s="41"/>
      <c r="M14" s="41"/>
    </row>
    <row r="15" spans="1:21" x14ac:dyDescent="0.25">
      <c r="A15" s="247" t="s">
        <v>9</v>
      </c>
      <c r="B15" s="248"/>
      <c r="C15" s="225" t="s">
        <v>38</v>
      </c>
      <c r="D15" s="226"/>
      <c r="E15" s="226"/>
      <c r="F15" s="226"/>
      <c r="G15" s="226"/>
      <c r="H15" s="226"/>
      <c r="I15" s="236"/>
      <c r="K15" s="75"/>
      <c r="L15" s="41"/>
      <c r="M15" s="45"/>
    </row>
    <row r="16" spans="1:21" x14ac:dyDescent="0.25">
      <c r="A16" s="249"/>
      <c r="B16" s="250"/>
      <c r="C16" s="253" t="s">
        <v>87</v>
      </c>
      <c r="D16" s="201" t="s">
        <v>88</v>
      </c>
      <c r="E16" s="201" t="s">
        <v>39</v>
      </c>
      <c r="F16" s="201" t="s">
        <v>40</v>
      </c>
      <c r="G16" s="201" t="s">
        <v>41</v>
      </c>
      <c r="H16" s="242" t="s">
        <v>89</v>
      </c>
      <c r="I16" s="240" t="s">
        <v>90</v>
      </c>
      <c r="K16" s="75"/>
      <c r="L16" s="41"/>
      <c r="M16" s="41"/>
    </row>
    <row r="17" spans="1:16" ht="40.200000000000003" customHeight="1" thickBot="1" x14ac:dyDescent="0.3">
      <c r="A17" s="251"/>
      <c r="B17" s="252"/>
      <c r="C17" s="254" t="s">
        <v>87</v>
      </c>
      <c r="D17" s="255"/>
      <c r="E17" s="202"/>
      <c r="F17" s="202"/>
      <c r="G17" s="202"/>
      <c r="H17" s="243"/>
      <c r="I17" s="241" t="s">
        <v>90</v>
      </c>
      <c r="K17" s="76"/>
      <c r="L17" s="41"/>
      <c r="M17" s="41"/>
    </row>
    <row r="18" spans="1:16" ht="13.8" thickBot="1" x14ac:dyDescent="0.3">
      <c r="A18" s="203">
        <v>1</v>
      </c>
      <c r="B18" s="244"/>
      <c r="C18" s="42">
        <v>2</v>
      </c>
      <c r="D18" s="43">
        <v>3</v>
      </c>
      <c r="E18" s="43">
        <v>4</v>
      </c>
      <c r="F18" s="43">
        <v>5</v>
      </c>
      <c r="G18" s="43">
        <v>6</v>
      </c>
      <c r="H18" s="162">
        <v>7</v>
      </c>
      <c r="I18" s="44">
        <v>8</v>
      </c>
      <c r="K18" s="76"/>
      <c r="L18" s="41"/>
      <c r="M18" s="41"/>
    </row>
    <row r="19" spans="1:16" ht="28.2" customHeight="1" x14ac:dyDescent="0.25">
      <c r="A19" s="245" t="s">
        <v>137</v>
      </c>
      <c r="B19" s="246"/>
      <c r="C19" s="163">
        <f>D19+E19+F19+G19+H19</f>
        <v>0</v>
      </c>
      <c r="D19" s="164">
        <f t="shared" ref="D19:I19" si="0">SUM(D20:D23)</f>
        <v>0</v>
      </c>
      <c r="E19" s="164">
        <f t="shared" si="0"/>
        <v>0</v>
      </c>
      <c r="F19" s="164">
        <f t="shared" si="0"/>
        <v>0</v>
      </c>
      <c r="G19" s="164">
        <f t="shared" si="0"/>
        <v>0</v>
      </c>
      <c r="H19" s="164">
        <f t="shared" si="0"/>
        <v>0</v>
      </c>
      <c r="I19" s="165">
        <f t="shared" si="0"/>
        <v>0</v>
      </c>
      <c r="J19" s="5"/>
      <c r="K19" s="75"/>
      <c r="L19" s="41"/>
      <c r="M19" s="41"/>
    </row>
    <row r="20" spans="1:16" ht="28.2" customHeight="1" x14ac:dyDescent="0.25">
      <c r="A20" s="194" t="s">
        <v>138</v>
      </c>
      <c r="B20" s="195"/>
      <c r="C20" s="166">
        <f>D20+E20+F20+G20+H20</f>
        <v>0</v>
      </c>
      <c r="D20" s="167"/>
      <c r="E20" s="167"/>
      <c r="F20" s="167"/>
      <c r="G20" s="167"/>
      <c r="H20" s="168"/>
      <c r="I20" s="178"/>
      <c r="J20" s="5"/>
      <c r="K20" s="76"/>
      <c r="L20" s="41"/>
      <c r="M20" s="41"/>
    </row>
    <row r="21" spans="1:16" ht="28.2" customHeight="1" x14ac:dyDescent="0.25">
      <c r="A21" s="194" t="s">
        <v>139</v>
      </c>
      <c r="B21" s="195"/>
      <c r="C21" s="166">
        <f>D21+E21+F21+G21+H21</f>
        <v>0</v>
      </c>
      <c r="D21" s="167"/>
      <c r="E21" s="167"/>
      <c r="F21" s="167"/>
      <c r="G21" s="169"/>
      <c r="H21" s="168"/>
      <c r="I21" s="179"/>
      <c r="K21" s="77"/>
      <c r="L21" s="41"/>
      <c r="M21" s="41"/>
    </row>
    <row r="22" spans="1:16" ht="28.2" customHeight="1" x14ac:dyDescent="0.25">
      <c r="A22" s="194" t="s">
        <v>140</v>
      </c>
      <c r="B22" s="195"/>
      <c r="C22" s="166">
        <f>D22+E22+F22+G22+H22</f>
        <v>0</v>
      </c>
      <c r="D22" s="170"/>
      <c r="E22" s="168"/>
      <c r="F22" s="167"/>
      <c r="G22" s="170"/>
      <c r="H22" s="167"/>
      <c r="I22" s="179"/>
      <c r="K22" s="82"/>
      <c r="L22" s="41"/>
      <c r="M22" s="41"/>
    </row>
    <row r="23" spans="1:16" ht="28.2" customHeight="1" thickBot="1" x14ac:dyDescent="0.3">
      <c r="A23" s="196" t="s">
        <v>141</v>
      </c>
      <c r="B23" s="197"/>
      <c r="C23" s="172">
        <f>D23+E23+F23+G23+H23</f>
        <v>0</v>
      </c>
      <c r="D23" s="171"/>
      <c r="E23" s="171"/>
      <c r="F23" s="171"/>
      <c r="G23" s="171"/>
      <c r="H23" s="171"/>
      <c r="I23" s="180"/>
      <c r="K23" s="82"/>
      <c r="L23" s="41"/>
      <c r="M23" s="41"/>
    </row>
    <row r="24" spans="1:16" ht="15.75" customHeight="1" x14ac:dyDescent="0.25">
      <c r="K24" s="65"/>
      <c r="L24" s="41"/>
      <c r="M24" s="41"/>
    </row>
    <row r="25" spans="1:16" ht="15.75" customHeight="1" x14ac:dyDescent="0.3">
      <c r="A25" s="84" t="s">
        <v>103</v>
      </c>
      <c r="B25" s="61"/>
      <c r="C25" s="61"/>
      <c r="D25" s="61"/>
      <c r="E25" s="61"/>
      <c r="F25" s="65"/>
      <c r="G25" s="66"/>
      <c r="H25" s="65"/>
      <c r="I25" s="65"/>
      <c r="J25" s="65"/>
      <c r="K25" s="65"/>
      <c r="L25" s="41"/>
      <c r="M25" s="41"/>
    </row>
    <row r="26" spans="1:16" ht="15.75" customHeight="1" x14ac:dyDescent="0.25">
      <c r="A26" s="85"/>
      <c r="B26" s="61"/>
      <c r="C26" s="61"/>
      <c r="D26" s="61"/>
      <c r="E26" s="61"/>
      <c r="F26" s="65"/>
      <c r="G26" s="66"/>
      <c r="H26" s="65"/>
      <c r="I26" s="65"/>
      <c r="J26" s="65"/>
      <c r="K26" s="65"/>
      <c r="L26" s="41"/>
      <c r="M26" s="41"/>
      <c r="O26" s="2"/>
      <c r="P26" s="2"/>
    </row>
    <row r="27" spans="1:16" ht="15.75" customHeight="1" x14ac:dyDescent="0.3">
      <c r="A27" s="84" t="s">
        <v>104</v>
      </c>
      <c r="B27" s="61"/>
      <c r="C27" s="61"/>
      <c r="D27" s="61"/>
      <c r="E27" s="61"/>
      <c r="F27" s="65"/>
      <c r="G27" s="66"/>
      <c r="H27" s="65"/>
      <c r="I27" s="65"/>
      <c r="J27" s="84" t="s">
        <v>105</v>
      </c>
      <c r="K27" s="61"/>
      <c r="L27" s="61"/>
      <c r="M27" s="61"/>
      <c r="N27" s="61"/>
      <c r="O27" s="65"/>
      <c r="P27" s="66"/>
    </row>
    <row r="28" spans="1:16" ht="15.75" customHeight="1" x14ac:dyDescent="0.3">
      <c r="A28" s="71" t="s">
        <v>106</v>
      </c>
      <c r="B28" s="61"/>
      <c r="C28" s="61"/>
      <c r="D28" s="61"/>
      <c r="E28" s="61"/>
      <c r="F28" s="65"/>
      <c r="G28" s="66"/>
      <c r="H28" s="65"/>
      <c r="I28" s="65"/>
      <c r="J28" s="71" t="s">
        <v>106</v>
      </c>
      <c r="K28" s="61"/>
      <c r="L28" s="61"/>
      <c r="M28" s="61"/>
      <c r="N28" s="61"/>
      <c r="O28" s="65"/>
      <c r="P28" s="66"/>
    </row>
    <row r="29" spans="1:16" ht="15.75" customHeight="1" thickBot="1" x14ac:dyDescent="0.3">
      <c r="A29" s="98"/>
      <c r="B29" s="61"/>
      <c r="C29" s="61"/>
      <c r="D29" s="61"/>
      <c r="E29" s="61"/>
      <c r="F29" s="90"/>
      <c r="G29" s="66"/>
      <c r="H29" s="65"/>
      <c r="I29" s="65"/>
      <c r="J29" s="85"/>
      <c r="K29" s="61"/>
      <c r="L29" s="61"/>
      <c r="M29" s="61"/>
      <c r="N29" s="61"/>
      <c r="O29" s="90"/>
      <c r="P29" s="94"/>
    </row>
    <row r="30" spans="1:16" ht="24" customHeight="1" x14ac:dyDescent="0.25">
      <c r="A30" s="258" t="s">
        <v>42</v>
      </c>
      <c r="B30" s="217"/>
      <c r="C30" s="218"/>
      <c r="D30" s="198" t="s">
        <v>56</v>
      </c>
      <c r="E30" s="199"/>
      <c r="F30" s="199"/>
      <c r="G30" s="200"/>
      <c r="H30" s="65"/>
      <c r="I30" s="83"/>
      <c r="J30" s="258" t="s">
        <v>42</v>
      </c>
      <c r="K30" s="217"/>
      <c r="L30" s="218"/>
      <c r="M30" s="198" t="s">
        <v>56</v>
      </c>
      <c r="N30" s="199"/>
      <c r="O30" s="199"/>
      <c r="P30" s="200"/>
    </row>
    <row r="31" spans="1:16" ht="24.75" customHeight="1" thickBot="1" x14ac:dyDescent="0.3">
      <c r="A31" s="261" t="s">
        <v>55</v>
      </c>
      <c r="B31" s="262"/>
      <c r="C31" s="263"/>
      <c r="D31" s="101" t="s">
        <v>57</v>
      </c>
      <c r="E31" s="69" t="s">
        <v>58</v>
      </c>
      <c r="F31" s="102" t="s">
        <v>59</v>
      </c>
      <c r="G31" s="103" t="s">
        <v>60</v>
      </c>
      <c r="H31" s="65"/>
      <c r="I31" s="83"/>
      <c r="J31" s="261" t="s">
        <v>55</v>
      </c>
      <c r="K31" s="262"/>
      <c r="L31" s="263"/>
      <c r="M31" s="123" t="s">
        <v>68</v>
      </c>
      <c r="N31" s="69" t="s">
        <v>58</v>
      </c>
      <c r="O31" s="102" t="s">
        <v>59</v>
      </c>
      <c r="P31" s="103" t="s">
        <v>60</v>
      </c>
    </row>
    <row r="32" spans="1:16" ht="24" customHeight="1" thickBot="1" x14ac:dyDescent="0.3">
      <c r="A32" s="264">
        <v>1</v>
      </c>
      <c r="B32" s="204"/>
      <c r="C32" s="205"/>
      <c r="D32" s="42">
        <v>2</v>
      </c>
      <c r="E32" s="43">
        <v>3</v>
      </c>
      <c r="F32" s="104">
        <v>4</v>
      </c>
      <c r="G32" s="105">
        <v>5</v>
      </c>
      <c r="H32" s="65"/>
      <c r="I32" s="83"/>
      <c r="J32" s="264">
        <v>1</v>
      </c>
      <c r="K32" s="204"/>
      <c r="L32" s="205"/>
      <c r="M32" s="42">
        <v>2</v>
      </c>
      <c r="N32" s="43">
        <v>3</v>
      </c>
      <c r="O32" s="104">
        <v>4</v>
      </c>
      <c r="P32" s="105">
        <v>5</v>
      </c>
    </row>
    <row r="33" spans="1:16" ht="24" customHeight="1" x14ac:dyDescent="0.25">
      <c r="A33" s="259" t="s">
        <v>43</v>
      </c>
      <c r="B33" s="260"/>
      <c r="C33" s="233"/>
      <c r="D33" s="146">
        <f>SUM(D34:D45)</f>
        <v>0</v>
      </c>
      <c r="E33" s="147">
        <f>SUM(E34:E45)</f>
        <v>0</v>
      </c>
      <c r="F33" s="147">
        <f>SUM(F34:F45)</f>
        <v>0</v>
      </c>
      <c r="G33" s="148">
        <f>SUM(G34:G45)</f>
        <v>0</v>
      </c>
      <c r="H33" s="65"/>
      <c r="I33" s="83"/>
      <c r="J33" s="259" t="s">
        <v>43</v>
      </c>
      <c r="K33" s="260"/>
      <c r="L33" s="233"/>
      <c r="M33" s="146">
        <f>SUM(M34:M45)</f>
        <v>0</v>
      </c>
      <c r="N33" s="147">
        <f>SUM(N34:N45)</f>
        <v>0</v>
      </c>
      <c r="O33" s="147">
        <f>SUM(O34:O45)</f>
        <v>0</v>
      </c>
      <c r="P33" s="148">
        <f>SUM(P34:P45)</f>
        <v>0</v>
      </c>
    </row>
    <row r="34" spans="1:16" ht="24" customHeight="1" x14ac:dyDescent="0.25">
      <c r="A34" s="256" t="s">
        <v>44</v>
      </c>
      <c r="B34" s="257"/>
      <c r="C34" s="191"/>
      <c r="D34" s="149">
        <f>E34+F34+G34</f>
        <v>0</v>
      </c>
      <c r="E34" s="150"/>
      <c r="F34" s="150"/>
      <c r="G34" s="151"/>
      <c r="H34" s="65"/>
      <c r="I34" s="83"/>
      <c r="J34" s="256" t="s">
        <v>44</v>
      </c>
      <c r="K34" s="257"/>
      <c r="L34" s="191"/>
      <c r="M34" s="149">
        <f>N34+O34+P34</f>
        <v>0</v>
      </c>
      <c r="N34" s="150"/>
      <c r="O34" s="150"/>
      <c r="P34" s="151"/>
    </row>
    <row r="35" spans="1:16" ht="24" customHeight="1" x14ac:dyDescent="0.25">
      <c r="A35" s="256" t="s">
        <v>45</v>
      </c>
      <c r="B35" s="257"/>
      <c r="C35" s="191"/>
      <c r="D35" s="149">
        <f t="shared" ref="D35:D45" si="1">E35+F35+G35</f>
        <v>0</v>
      </c>
      <c r="E35" s="150"/>
      <c r="F35" s="150"/>
      <c r="G35" s="151"/>
      <c r="H35" s="65"/>
      <c r="I35" s="83"/>
      <c r="J35" s="256" t="s">
        <v>45</v>
      </c>
      <c r="K35" s="257"/>
      <c r="L35" s="191"/>
      <c r="M35" s="149">
        <f t="shared" ref="M35:M45" si="2">N35+O35+P35</f>
        <v>0</v>
      </c>
      <c r="N35" s="150"/>
      <c r="O35" s="150"/>
      <c r="P35" s="151"/>
    </row>
    <row r="36" spans="1:16" ht="24" customHeight="1" x14ac:dyDescent="0.25">
      <c r="A36" s="256" t="s">
        <v>46</v>
      </c>
      <c r="B36" s="257"/>
      <c r="C36" s="191"/>
      <c r="D36" s="149">
        <f t="shared" si="1"/>
        <v>0</v>
      </c>
      <c r="E36" s="150"/>
      <c r="F36" s="150"/>
      <c r="G36" s="151"/>
      <c r="H36" s="65"/>
      <c r="I36" s="83"/>
      <c r="J36" s="256" t="s">
        <v>46</v>
      </c>
      <c r="K36" s="257"/>
      <c r="L36" s="191"/>
      <c r="M36" s="149">
        <f t="shared" si="2"/>
        <v>0</v>
      </c>
      <c r="N36" s="150"/>
      <c r="O36" s="150"/>
      <c r="P36" s="151"/>
    </row>
    <row r="37" spans="1:16" ht="24" customHeight="1" x14ac:dyDescent="0.25">
      <c r="A37" s="256" t="s">
        <v>47</v>
      </c>
      <c r="B37" s="257"/>
      <c r="C37" s="191"/>
      <c r="D37" s="149">
        <f t="shared" si="1"/>
        <v>0</v>
      </c>
      <c r="E37" s="150"/>
      <c r="F37" s="150"/>
      <c r="G37" s="151"/>
      <c r="H37" s="65"/>
      <c r="I37" s="83"/>
      <c r="J37" s="256" t="s">
        <v>47</v>
      </c>
      <c r="K37" s="257"/>
      <c r="L37" s="191"/>
      <c r="M37" s="149">
        <f t="shared" si="2"/>
        <v>0</v>
      </c>
      <c r="N37" s="150"/>
      <c r="O37" s="150"/>
      <c r="P37" s="151"/>
    </row>
    <row r="38" spans="1:16" ht="24" customHeight="1" x14ac:dyDescent="0.25">
      <c r="A38" s="256" t="s">
        <v>48</v>
      </c>
      <c r="B38" s="257"/>
      <c r="C38" s="191"/>
      <c r="D38" s="149">
        <f t="shared" si="1"/>
        <v>0</v>
      </c>
      <c r="E38" s="150"/>
      <c r="F38" s="150"/>
      <c r="G38" s="151"/>
      <c r="H38" s="65"/>
      <c r="I38" s="83"/>
      <c r="J38" s="256" t="s">
        <v>48</v>
      </c>
      <c r="K38" s="257"/>
      <c r="L38" s="191"/>
      <c r="M38" s="149">
        <f t="shared" si="2"/>
        <v>0</v>
      </c>
      <c r="N38" s="150"/>
      <c r="O38" s="150"/>
      <c r="P38" s="151"/>
    </row>
    <row r="39" spans="1:16" ht="24" customHeight="1" x14ac:dyDescent="0.25">
      <c r="A39" s="256" t="s">
        <v>49</v>
      </c>
      <c r="B39" s="257"/>
      <c r="C39" s="191"/>
      <c r="D39" s="149">
        <f t="shared" si="1"/>
        <v>0</v>
      </c>
      <c r="E39" s="150"/>
      <c r="F39" s="150"/>
      <c r="G39" s="151"/>
      <c r="H39" s="65"/>
      <c r="I39" s="83"/>
      <c r="J39" s="256" t="s">
        <v>49</v>
      </c>
      <c r="K39" s="257"/>
      <c r="L39" s="191"/>
      <c r="M39" s="149">
        <f t="shared" si="2"/>
        <v>0</v>
      </c>
      <c r="N39" s="150"/>
      <c r="O39" s="150"/>
      <c r="P39" s="151"/>
    </row>
    <row r="40" spans="1:16" ht="24" customHeight="1" x14ac:dyDescent="0.25">
      <c r="A40" s="256" t="s">
        <v>50</v>
      </c>
      <c r="B40" s="257"/>
      <c r="C40" s="191"/>
      <c r="D40" s="149">
        <f t="shared" si="1"/>
        <v>0</v>
      </c>
      <c r="E40" s="150"/>
      <c r="F40" s="150"/>
      <c r="G40" s="151"/>
      <c r="H40" s="65"/>
      <c r="I40" s="83"/>
      <c r="J40" s="256" t="s">
        <v>50</v>
      </c>
      <c r="K40" s="257"/>
      <c r="L40" s="191"/>
      <c r="M40" s="149">
        <f t="shared" si="2"/>
        <v>0</v>
      </c>
      <c r="N40" s="150"/>
      <c r="O40" s="150"/>
      <c r="P40" s="151"/>
    </row>
    <row r="41" spans="1:16" ht="24" customHeight="1" x14ac:dyDescent="0.25">
      <c r="A41" s="256" t="s">
        <v>51</v>
      </c>
      <c r="B41" s="257"/>
      <c r="C41" s="191"/>
      <c r="D41" s="149">
        <f t="shared" si="1"/>
        <v>0</v>
      </c>
      <c r="E41" s="150"/>
      <c r="F41" s="150"/>
      <c r="G41" s="151"/>
      <c r="H41" s="65"/>
      <c r="I41" s="83"/>
      <c r="J41" s="256" t="s">
        <v>51</v>
      </c>
      <c r="K41" s="257"/>
      <c r="L41" s="191"/>
      <c r="M41" s="149">
        <f t="shared" si="2"/>
        <v>0</v>
      </c>
      <c r="N41" s="150"/>
      <c r="O41" s="150"/>
      <c r="P41" s="151"/>
    </row>
    <row r="42" spans="1:16" ht="24" customHeight="1" x14ac:dyDescent="0.25">
      <c r="A42" s="256" t="s">
        <v>52</v>
      </c>
      <c r="B42" s="257"/>
      <c r="C42" s="191"/>
      <c r="D42" s="149">
        <f t="shared" si="1"/>
        <v>0</v>
      </c>
      <c r="E42" s="150"/>
      <c r="F42" s="150"/>
      <c r="G42" s="151"/>
      <c r="H42" s="65"/>
      <c r="I42" s="83"/>
      <c r="J42" s="256" t="s">
        <v>52</v>
      </c>
      <c r="K42" s="257"/>
      <c r="L42" s="191"/>
      <c r="M42" s="149">
        <f t="shared" si="2"/>
        <v>0</v>
      </c>
      <c r="N42" s="150"/>
      <c r="O42" s="150"/>
      <c r="P42" s="151"/>
    </row>
    <row r="43" spans="1:16" ht="24.75" customHeight="1" x14ac:dyDescent="0.25">
      <c r="A43" s="237" t="s">
        <v>79</v>
      </c>
      <c r="B43" s="267"/>
      <c r="C43" s="239"/>
      <c r="D43" s="149">
        <f t="shared" si="1"/>
        <v>0</v>
      </c>
      <c r="E43" s="150"/>
      <c r="F43" s="150"/>
      <c r="G43" s="151"/>
      <c r="H43" s="65"/>
      <c r="I43" s="83"/>
      <c r="J43" s="237" t="s">
        <v>79</v>
      </c>
      <c r="K43" s="267"/>
      <c r="L43" s="239"/>
      <c r="M43" s="149">
        <f t="shared" si="2"/>
        <v>0</v>
      </c>
      <c r="N43" s="150"/>
      <c r="O43" s="150"/>
      <c r="P43" s="151"/>
    </row>
    <row r="44" spans="1:16" ht="24" customHeight="1" x14ac:dyDescent="0.25">
      <c r="A44" s="256" t="s">
        <v>53</v>
      </c>
      <c r="B44" s="257"/>
      <c r="C44" s="191"/>
      <c r="D44" s="149">
        <f t="shared" si="1"/>
        <v>0</v>
      </c>
      <c r="E44" s="150"/>
      <c r="F44" s="150"/>
      <c r="G44" s="151"/>
      <c r="H44" s="65"/>
      <c r="I44" s="83"/>
      <c r="J44" s="256" t="s">
        <v>53</v>
      </c>
      <c r="K44" s="257"/>
      <c r="L44" s="191"/>
      <c r="M44" s="149">
        <f t="shared" si="2"/>
        <v>0</v>
      </c>
      <c r="N44" s="150"/>
      <c r="O44" s="150"/>
      <c r="P44" s="151"/>
    </row>
    <row r="45" spans="1:16" ht="24" customHeight="1" thickBot="1" x14ac:dyDescent="0.3">
      <c r="A45" s="268" t="s">
        <v>54</v>
      </c>
      <c r="B45" s="269"/>
      <c r="C45" s="224"/>
      <c r="D45" s="152">
        <f t="shared" si="1"/>
        <v>0</v>
      </c>
      <c r="E45" s="153"/>
      <c r="F45" s="153"/>
      <c r="G45" s="154"/>
      <c r="H45" s="65"/>
      <c r="I45" s="83"/>
      <c r="J45" s="268" t="s">
        <v>54</v>
      </c>
      <c r="K45" s="269"/>
      <c r="L45" s="224"/>
      <c r="M45" s="152">
        <f t="shared" si="2"/>
        <v>0</v>
      </c>
      <c r="N45" s="153"/>
      <c r="O45" s="153"/>
      <c r="P45" s="154"/>
    </row>
    <row r="46" spans="1:16" ht="15.75" customHeight="1" x14ac:dyDescent="0.25">
      <c r="A46" s="270"/>
      <c r="B46" s="271"/>
      <c r="C46" s="61"/>
      <c r="D46" s="61"/>
      <c r="E46" s="61"/>
      <c r="F46" s="92"/>
      <c r="G46" s="93"/>
      <c r="H46" s="65"/>
      <c r="I46" s="65"/>
      <c r="J46" s="92"/>
      <c r="K46" s="92"/>
      <c r="L46" s="41"/>
      <c r="M46" s="41"/>
      <c r="O46" s="4"/>
      <c r="P46" s="4"/>
    </row>
    <row r="47" spans="1:16" ht="15.6" x14ac:dyDescent="0.3">
      <c r="A47" s="40" t="s">
        <v>107</v>
      </c>
      <c r="B47" s="61"/>
      <c r="C47" s="61"/>
      <c r="D47" s="61"/>
      <c r="E47" s="61"/>
      <c r="F47" s="65"/>
      <c r="G47" s="66"/>
      <c r="J47" s="84" t="s">
        <v>108</v>
      </c>
      <c r="K47" s="61"/>
      <c r="L47" s="61"/>
      <c r="M47" s="61"/>
      <c r="N47" s="61"/>
      <c r="O47" s="65"/>
      <c r="P47" s="66"/>
    </row>
    <row r="48" spans="1:16" ht="15.6" x14ac:dyDescent="0.3">
      <c r="A48" s="73" t="s">
        <v>106</v>
      </c>
      <c r="B48" s="61"/>
      <c r="C48" s="61"/>
      <c r="D48" s="61"/>
      <c r="E48" s="61"/>
      <c r="F48" s="65"/>
      <c r="G48" s="66"/>
      <c r="J48" s="71" t="s">
        <v>106</v>
      </c>
      <c r="K48" s="61"/>
      <c r="L48" s="61"/>
      <c r="M48" s="61"/>
      <c r="N48" s="61"/>
      <c r="O48" s="65"/>
      <c r="P48" s="66"/>
    </row>
    <row r="49" spans="1:16" ht="13.8" thickBot="1" x14ac:dyDescent="0.3">
      <c r="A49" s="64"/>
      <c r="B49" s="61"/>
      <c r="C49" s="61"/>
      <c r="D49" s="61"/>
      <c r="E49" s="61"/>
      <c r="F49" s="90"/>
      <c r="G49" s="94"/>
      <c r="J49" s="98"/>
      <c r="K49" s="67"/>
      <c r="L49" s="61"/>
      <c r="M49" s="61"/>
      <c r="N49" s="61"/>
      <c r="O49" s="90"/>
      <c r="P49" s="94"/>
    </row>
    <row r="50" spans="1:16" ht="23.25" customHeight="1" x14ac:dyDescent="0.25">
      <c r="A50" s="258" t="s">
        <v>80</v>
      </c>
      <c r="B50" s="217"/>
      <c r="C50" s="218"/>
      <c r="D50" s="198" t="s">
        <v>56</v>
      </c>
      <c r="E50" s="199"/>
      <c r="F50" s="199"/>
      <c r="G50" s="200"/>
      <c r="J50" s="258" t="s">
        <v>80</v>
      </c>
      <c r="K50" s="217"/>
      <c r="L50" s="218"/>
      <c r="M50" s="198" t="s">
        <v>56</v>
      </c>
      <c r="N50" s="199"/>
      <c r="O50" s="199"/>
      <c r="P50" s="200"/>
    </row>
    <row r="51" spans="1:16" ht="25.5" customHeight="1" thickBot="1" x14ac:dyDescent="0.3">
      <c r="A51" s="261" t="s">
        <v>55</v>
      </c>
      <c r="B51" s="262"/>
      <c r="C51" s="263"/>
      <c r="D51" s="101" t="s">
        <v>57</v>
      </c>
      <c r="E51" s="69" t="s">
        <v>58</v>
      </c>
      <c r="F51" s="102" t="s">
        <v>59</v>
      </c>
      <c r="G51" s="103" t="s">
        <v>60</v>
      </c>
      <c r="J51" s="261" t="s">
        <v>55</v>
      </c>
      <c r="K51" s="262"/>
      <c r="L51" s="263"/>
      <c r="M51" s="123" t="s">
        <v>68</v>
      </c>
      <c r="N51" s="69" t="s">
        <v>58</v>
      </c>
      <c r="O51" s="102" t="s">
        <v>59</v>
      </c>
      <c r="P51" s="103" t="s">
        <v>60</v>
      </c>
    </row>
    <row r="52" spans="1:16" ht="23.25" customHeight="1" thickBot="1" x14ac:dyDescent="0.3">
      <c r="A52" s="264">
        <v>1</v>
      </c>
      <c r="B52" s="204"/>
      <c r="C52" s="205"/>
      <c r="D52" s="42">
        <v>2</v>
      </c>
      <c r="E52" s="43">
        <v>3</v>
      </c>
      <c r="F52" s="104">
        <v>4</v>
      </c>
      <c r="G52" s="105">
        <v>5</v>
      </c>
      <c r="J52" s="264">
        <v>1</v>
      </c>
      <c r="K52" s="204"/>
      <c r="L52" s="205"/>
      <c r="M52" s="42">
        <v>2</v>
      </c>
      <c r="N52" s="43">
        <v>3</v>
      </c>
      <c r="O52" s="104">
        <v>4</v>
      </c>
      <c r="P52" s="105">
        <v>5</v>
      </c>
    </row>
    <row r="53" spans="1:16" ht="23.25" customHeight="1" x14ac:dyDescent="0.25">
      <c r="A53" s="259" t="s">
        <v>43</v>
      </c>
      <c r="B53" s="260"/>
      <c r="C53" s="233"/>
      <c r="D53" s="146">
        <f>SUM(D54:D65)</f>
        <v>0</v>
      </c>
      <c r="E53" s="147">
        <f>SUM(E54:E65)</f>
        <v>0</v>
      </c>
      <c r="F53" s="147">
        <f>SUM(F54:F65)</f>
        <v>0</v>
      </c>
      <c r="G53" s="148">
        <f>SUM(G54:G65)</f>
        <v>0</v>
      </c>
      <c r="J53" s="259" t="s">
        <v>43</v>
      </c>
      <c r="K53" s="260"/>
      <c r="L53" s="233"/>
      <c r="M53" s="146">
        <f>SUM(M54:M65)</f>
        <v>0</v>
      </c>
      <c r="N53" s="147">
        <f>SUM(N54:N65)</f>
        <v>0</v>
      </c>
      <c r="O53" s="147">
        <f>SUM(O54:O65)</f>
        <v>0</v>
      </c>
      <c r="P53" s="148">
        <f>SUM(P54:P65)</f>
        <v>0</v>
      </c>
    </row>
    <row r="54" spans="1:16" ht="23.25" customHeight="1" x14ac:dyDescent="0.25">
      <c r="A54" s="256" t="s">
        <v>44</v>
      </c>
      <c r="B54" s="257"/>
      <c r="C54" s="191"/>
      <c r="D54" s="149">
        <f>E54+F54+G54</f>
        <v>0</v>
      </c>
      <c r="E54" s="150"/>
      <c r="F54" s="150"/>
      <c r="G54" s="151"/>
      <c r="J54" s="256" t="s">
        <v>44</v>
      </c>
      <c r="K54" s="257"/>
      <c r="L54" s="191"/>
      <c r="M54" s="149">
        <f>N54+O54+P54</f>
        <v>0</v>
      </c>
      <c r="N54" s="150"/>
      <c r="O54" s="150"/>
      <c r="P54" s="151"/>
    </row>
    <row r="55" spans="1:16" ht="23.25" customHeight="1" x14ac:dyDescent="0.25">
      <c r="A55" s="256" t="s">
        <v>45</v>
      </c>
      <c r="B55" s="257"/>
      <c r="C55" s="191"/>
      <c r="D55" s="149">
        <f t="shared" ref="D55:D65" si="3">E55+F55+G55</f>
        <v>0</v>
      </c>
      <c r="E55" s="150"/>
      <c r="F55" s="150"/>
      <c r="G55" s="151"/>
      <c r="J55" s="256" t="s">
        <v>45</v>
      </c>
      <c r="K55" s="257"/>
      <c r="L55" s="191"/>
      <c r="M55" s="149">
        <f t="shared" ref="M55:M65" si="4">N55+O55+P55</f>
        <v>0</v>
      </c>
      <c r="N55" s="150"/>
      <c r="O55" s="150"/>
      <c r="P55" s="151"/>
    </row>
    <row r="56" spans="1:16" ht="23.25" customHeight="1" x14ac:dyDescent="0.25">
      <c r="A56" s="256" t="s">
        <v>46</v>
      </c>
      <c r="B56" s="257"/>
      <c r="C56" s="191"/>
      <c r="D56" s="149">
        <f t="shared" si="3"/>
        <v>0</v>
      </c>
      <c r="E56" s="150"/>
      <c r="F56" s="150"/>
      <c r="G56" s="151"/>
      <c r="J56" s="256" t="s">
        <v>46</v>
      </c>
      <c r="K56" s="257"/>
      <c r="L56" s="191"/>
      <c r="M56" s="149">
        <f t="shared" si="4"/>
        <v>0</v>
      </c>
      <c r="N56" s="150"/>
      <c r="O56" s="150"/>
      <c r="P56" s="151"/>
    </row>
    <row r="57" spans="1:16" ht="23.25" customHeight="1" x14ac:dyDescent="0.25">
      <c r="A57" s="256" t="s">
        <v>47</v>
      </c>
      <c r="B57" s="257"/>
      <c r="C57" s="191"/>
      <c r="D57" s="149">
        <f t="shared" si="3"/>
        <v>0</v>
      </c>
      <c r="E57" s="150"/>
      <c r="F57" s="150"/>
      <c r="G57" s="151"/>
      <c r="J57" s="256" t="s">
        <v>47</v>
      </c>
      <c r="K57" s="257"/>
      <c r="L57" s="191"/>
      <c r="M57" s="149">
        <f t="shared" si="4"/>
        <v>0</v>
      </c>
      <c r="N57" s="150"/>
      <c r="O57" s="150"/>
      <c r="P57" s="151"/>
    </row>
    <row r="58" spans="1:16" ht="23.25" customHeight="1" x14ac:dyDescent="0.25">
      <c r="A58" s="256" t="s">
        <v>48</v>
      </c>
      <c r="B58" s="257"/>
      <c r="C58" s="191"/>
      <c r="D58" s="149">
        <f t="shared" si="3"/>
        <v>0</v>
      </c>
      <c r="E58" s="150"/>
      <c r="F58" s="150"/>
      <c r="G58" s="151"/>
      <c r="J58" s="256" t="s">
        <v>48</v>
      </c>
      <c r="K58" s="257"/>
      <c r="L58" s="191"/>
      <c r="M58" s="149">
        <f t="shared" si="4"/>
        <v>0</v>
      </c>
      <c r="N58" s="150"/>
      <c r="O58" s="150"/>
      <c r="P58" s="151"/>
    </row>
    <row r="59" spans="1:16" ht="23.25" customHeight="1" x14ac:dyDescent="0.25">
      <c r="A59" s="256" t="s">
        <v>49</v>
      </c>
      <c r="B59" s="257"/>
      <c r="C59" s="191"/>
      <c r="D59" s="149">
        <f t="shared" si="3"/>
        <v>0</v>
      </c>
      <c r="E59" s="150"/>
      <c r="F59" s="150"/>
      <c r="G59" s="151"/>
      <c r="J59" s="256" t="s">
        <v>49</v>
      </c>
      <c r="K59" s="257"/>
      <c r="L59" s="191"/>
      <c r="M59" s="149">
        <f t="shared" si="4"/>
        <v>0</v>
      </c>
      <c r="N59" s="150"/>
      <c r="O59" s="150"/>
      <c r="P59" s="151"/>
    </row>
    <row r="60" spans="1:16" ht="23.25" customHeight="1" x14ac:dyDescent="0.25">
      <c r="A60" s="256" t="s">
        <v>50</v>
      </c>
      <c r="B60" s="257"/>
      <c r="C60" s="191"/>
      <c r="D60" s="149">
        <f t="shared" si="3"/>
        <v>0</v>
      </c>
      <c r="E60" s="150"/>
      <c r="F60" s="150"/>
      <c r="G60" s="151"/>
      <c r="J60" s="256" t="s">
        <v>50</v>
      </c>
      <c r="K60" s="257"/>
      <c r="L60" s="191"/>
      <c r="M60" s="149">
        <f t="shared" si="4"/>
        <v>0</v>
      </c>
      <c r="N60" s="150"/>
      <c r="O60" s="150"/>
      <c r="P60" s="151"/>
    </row>
    <row r="61" spans="1:16" ht="23.25" customHeight="1" x14ac:dyDescent="0.25">
      <c r="A61" s="256" t="s">
        <v>51</v>
      </c>
      <c r="B61" s="257"/>
      <c r="C61" s="191"/>
      <c r="D61" s="149">
        <f t="shared" si="3"/>
        <v>0</v>
      </c>
      <c r="E61" s="150"/>
      <c r="F61" s="150"/>
      <c r="G61" s="151"/>
      <c r="J61" s="256" t="s">
        <v>51</v>
      </c>
      <c r="K61" s="257"/>
      <c r="L61" s="191"/>
      <c r="M61" s="149">
        <f t="shared" si="4"/>
        <v>0</v>
      </c>
      <c r="N61" s="150"/>
      <c r="O61" s="150"/>
      <c r="P61" s="151"/>
    </row>
    <row r="62" spans="1:16" ht="23.25" customHeight="1" x14ac:dyDescent="0.25">
      <c r="A62" s="256" t="s">
        <v>52</v>
      </c>
      <c r="B62" s="257"/>
      <c r="C62" s="191"/>
      <c r="D62" s="149">
        <f t="shared" si="3"/>
        <v>0</v>
      </c>
      <c r="E62" s="150"/>
      <c r="F62" s="150"/>
      <c r="G62" s="151"/>
      <c r="J62" s="256" t="s">
        <v>52</v>
      </c>
      <c r="K62" s="257"/>
      <c r="L62" s="191"/>
      <c r="M62" s="149">
        <f t="shared" si="4"/>
        <v>0</v>
      </c>
      <c r="N62" s="150"/>
      <c r="O62" s="150"/>
      <c r="P62" s="151"/>
    </row>
    <row r="63" spans="1:16" ht="25.5" customHeight="1" x14ac:dyDescent="0.25">
      <c r="A63" s="237" t="s">
        <v>79</v>
      </c>
      <c r="B63" s="267"/>
      <c r="C63" s="239"/>
      <c r="D63" s="149">
        <f t="shared" si="3"/>
        <v>0</v>
      </c>
      <c r="E63" s="150"/>
      <c r="F63" s="150"/>
      <c r="G63" s="151"/>
      <c r="J63" s="237" t="s">
        <v>79</v>
      </c>
      <c r="K63" s="267"/>
      <c r="L63" s="239"/>
      <c r="M63" s="149">
        <f t="shared" si="4"/>
        <v>0</v>
      </c>
      <c r="N63" s="150"/>
      <c r="O63" s="150"/>
      <c r="P63" s="151"/>
    </row>
    <row r="64" spans="1:16" ht="23.25" customHeight="1" x14ac:dyDescent="0.25">
      <c r="A64" s="256" t="s">
        <v>53</v>
      </c>
      <c r="B64" s="257"/>
      <c r="C64" s="191"/>
      <c r="D64" s="149">
        <f t="shared" si="3"/>
        <v>0</v>
      </c>
      <c r="E64" s="150"/>
      <c r="F64" s="150"/>
      <c r="G64" s="151"/>
      <c r="J64" s="256" t="s">
        <v>53</v>
      </c>
      <c r="K64" s="257"/>
      <c r="L64" s="191"/>
      <c r="M64" s="149">
        <f t="shared" si="4"/>
        <v>0</v>
      </c>
      <c r="N64" s="150"/>
      <c r="O64" s="150"/>
      <c r="P64" s="151"/>
    </row>
    <row r="65" spans="1:16" ht="23.25" customHeight="1" thickBot="1" x14ac:dyDescent="0.3">
      <c r="A65" s="268" t="s">
        <v>54</v>
      </c>
      <c r="B65" s="269"/>
      <c r="C65" s="224"/>
      <c r="D65" s="152">
        <f t="shared" si="3"/>
        <v>0</v>
      </c>
      <c r="E65" s="153"/>
      <c r="F65" s="153"/>
      <c r="G65" s="154"/>
      <c r="J65" s="268" t="s">
        <v>54</v>
      </c>
      <c r="K65" s="269"/>
      <c r="L65" s="224"/>
      <c r="M65" s="152">
        <f t="shared" si="4"/>
        <v>0</v>
      </c>
      <c r="N65" s="153"/>
      <c r="O65" s="153"/>
      <c r="P65" s="154"/>
    </row>
    <row r="72" spans="1:16" s="30" customFormat="1" ht="12.75" customHeight="1" x14ac:dyDescent="0.25">
      <c r="A72" s="133"/>
      <c r="E72" s="133"/>
      <c r="H72" s="143"/>
      <c r="K72" s="133"/>
    </row>
    <row r="73" spans="1:16" s="30" customFormat="1" ht="6" customHeight="1" x14ac:dyDescent="0.25">
      <c r="A73" s="30" t="s">
        <v>28</v>
      </c>
      <c r="E73" s="30" t="s">
        <v>29</v>
      </c>
      <c r="H73" s="30" t="s">
        <v>29</v>
      </c>
      <c r="K73" s="30" t="s">
        <v>30</v>
      </c>
    </row>
    <row r="74" spans="1:16" s="30" customFormat="1" x14ac:dyDescent="0.25">
      <c r="A74" s="30" t="s">
        <v>31</v>
      </c>
      <c r="E74" s="30" t="s">
        <v>32</v>
      </c>
      <c r="H74" s="30" t="s">
        <v>33</v>
      </c>
      <c r="K74" s="30" t="s">
        <v>97</v>
      </c>
    </row>
    <row r="75" spans="1:16" x14ac:dyDescent="0.25">
      <c r="A75" s="186" t="s">
        <v>95</v>
      </c>
    </row>
  </sheetData>
  <sheetProtection password="DD50" sheet="1" objects="1" scenarios="1" formatCells="0" formatColumns="0"/>
  <mergeCells count="91">
    <mergeCell ref="A40:C40"/>
    <mergeCell ref="D30:G30"/>
    <mergeCell ref="F16:F17"/>
    <mergeCell ref="G16:G17"/>
    <mergeCell ref="A15:B17"/>
    <mergeCell ref="C15:I15"/>
    <mergeCell ref="C16:C17"/>
    <mergeCell ref="D16:D17"/>
    <mergeCell ref="E16:E17"/>
    <mergeCell ref="H16:H17"/>
    <mergeCell ref="I16:I17"/>
    <mergeCell ref="A38:C38"/>
    <mergeCell ref="A39:C39"/>
    <mergeCell ref="A32:C32"/>
    <mergeCell ref="A30:C30"/>
    <mergeCell ref="A31:C31"/>
    <mergeCell ref="A41:C41"/>
    <mergeCell ref="A42:C42"/>
    <mergeCell ref="A43:C43"/>
    <mergeCell ref="A44:C44"/>
    <mergeCell ref="A45:C45"/>
    <mergeCell ref="J52:L52"/>
    <mergeCell ref="A46:B46"/>
    <mergeCell ref="A51:C51"/>
    <mergeCell ref="A50:C50"/>
    <mergeCell ref="D50:G50"/>
    <mergeCell ref="A52:C52"/>
    <mergeCell ref="A65:C65"/>
    <mergeCell ref="J63:L63"/>
    <mergeCell ref="J64:L64"/>
    <mergeCell ref="J65:L65"/>
    <mergeCell ref="A64:C64"/>
    <mergeCell ref="A63:C63"/>
    <mergeCell ref="M50:P50"/>
    <mergeCell ref="J51:L51"/>
    <mergeCell ref="J36:L36"/>
    <mergeCell ref="J42:L42"/>
    <mergeCell ref="J43:L43"/>
    <mergeCell ref="J41:L41"/>
    <mergeCell ref="J37:L37"/>
    <mergeCell ref="J38:L38"/>
    <mergeCell ref="J39:L39"/>
    <mergeCell ref="J40:L40"/>
    <mergeCell ref="J44:L44"/>
    <mergeCell ref="J45:L45"/>
    <mergeCell ref="J50:L50"/>
    <mergeCell ref="A53:C53"/>
    <mergeCell ref="A58:C58"/>
    <mergeCell ref="J53:L53"/>
    <mergeCell ref="A61:C61"/>
    <mergeCell ref="J54:L54"/>
    <mergeCell ref="A54:C54"/>
    <mergeCell ref="J58:L58"/>
    <mergeCell ref="J59:L59"/>
    <mergeCell ref="J60:L60"/>
    <mergeCell ref="J61:L61"/>
    <mergeCell ref="A62:C62"/>
    <mergeCell ref="A55:C55"/>
    <mergeCell ref="A56:C56"/>
    <mergeCell ref="A57:C57"/>
    <mergeCell ref="J56:L56"/>
    <mergeCell ref="J57:L57"/>
    <mergeCell ref="J55:L55"/>
    <mergeCell ref="A60:C60"/>
    <mergeCell ref="A59:C59"/>
    <mergeCell ref="J62:L62"/>
    <mergeCell ref="A34:C34"/>
    <mergeCell ref="A33:C33"/>
    <mergeCell ref="A37:C37"/>
    <mergeCell ref="A36:C36"/>
    <mergeCell ref="A3:B3"/>
    <mergeCell ref="A6:B6"/>
    <mergeCell ref="A8:B8"/>
    <mergeCell ref="C10:E10"/>
    <mergeCell ref="C11:E11"/>
    <mergeCell ref="N4:Q7"/>
    <mergeCell ref="C9:E9"/>
    <mergeCell ref="A35:C35"/>
    <mergeCell ref="A23:B23"/>
    <mergeCell ref="A20:B20"/>
    <mergeCell ref="A21:B21"/>
    <mergeCell ref="A22:B22"/>
    <mergeCell ref="J30:L30"/>
    <mergeCell ref="J33:L33"/>
    <mergeCell ref="J34:L34"/>
    <mergeCell ref="J35:L35"/>
    <mergeCell ref="M30:P30"/>
    <mergeCell ref="J31:L31"/>
    <mergeCell ref="J32:L32"/>
    <mergeCell ref="A18:B18"/>
    <mergeCell ref="A19:B19"/>
  </mergeCells>
  <phoneticPr fontId="0" type="noConversion"/>
  <dataValidations count="4">
    <dataValidation type="custom" allowBlank="1" showInputMessage="1" showErrorMessage="1" error="Wprowadziłeś nieprawidłowo numer kwartału" sqref="H8" xr:uid="{00000000-0002-0000-0800-000000000000}">
      <formula1>IF(K8=(2006),OR(H8=3,H8=4),IF(AND(K8&gt;2006,K8&lt;2011),OR(H8=1,H8=2,H8=3,H8=4),FALSE))</formula1>
    </dataValidation>
    <dataValidation type="textLength" allowBlank="1" showInputMessage="1" showErrorMessage="1" error="nr REGON musi miec 9 znaków" sqref="A8:B8" xr:uid="{00000000-0002-0000-0800-000001000000}">
      <formula1>9</formula1>
      <formula2>9</formula2>
    </dataValidation>
    <dataValidation type="textLength" allowBlank="1" showInputMessage="1" showErrorMessage="1" sqref="C8" xr:uid="{00000000-0002-0000-0800-000002000000}">
      <formula1>5</formula1>
      <formula2>5</formula2>
    </dataValidation>
    <dataValidation type="list" showInputMessage="1" showErrorMessage="1" error="Wprowadziłeś nieprawidłowo numer roku." sqref="K8" xr:uid="{00000000-0002-0000-0800-000003000000}">
      <formula1>"2021,2022,2023,2024,2025,2026,2027"</formula1>
    </dataValidation>
  </dataValidations>
  <pageMargins left="0.75" right="0.75" top="1" bottom="1" header="0.5" footer="0.5"/>
  <pageSetup paperSize="9" scale="44" fitToHeight="0" orientation="landscape" r:id="rId1"/>
  <headerFooter alignWithMargins="0"/>
  <rowBreaks count="1" manualBreakCount="1">
    <brk id="23" max="17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302" r:id="rId4" name="Group Box 14">
              <controlPr defaultSize="0" autoFill="0" autoPict="0">
                <anchor moveWithCells="1">
                  <from>
                    <xdr:col>3</xdr:col>
                    <xdr:colOff>30480</xdr:colOff>
                    <xdr:row>4</xdr:row>
                    <xdr:rowOff>121920</xdr:rowOff>
                  </from>
                  <to>
                    <xdr:col>11</xdr:col>
                    <xdr:colOff>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3" r:id="rId5" name="SPZ">
              <controlPr defaultSize="0" autoFill="0" autoLine="0" autoPict="0">
                <anchor moveWithCells="1">
                  <from>
                    <xdr:col>3</xdr:col>
                    <xdr:colOff>30480</xdr:colOff>
                    <xdr:row>5</xdr:row>
                    <xdr:rowOff>30480</xdr:rowOff>
                  </from>
                  <to>
                    <xdr:col>5</xdr:col>
                    <xdr:colOff>68580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4" r:id="rId6" name="SPL">
              <controlPr defaultSize="0" autoFill="0" autoLine="0" autoPict="0">
                <anchor moveWithCells="1">
                  <from>
                    <xdr:col>5</xdr:col>
                    <xdr:colOff>922020</xdr:colOff>
                    <xdr:row>5</xdr:row>
                    <xdr:rowOff>38100</xdr:rowOff>
                  </from>
                  <to>
                    <xdr:col>7</xdr:col>
                    <xdr:colOff>762000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5" r:id="rId7" name="SPJ">
              <controlPr defaultSize="0" autoFill="0" autoLine="0" autoPict="0">
                <anchor moveWithCells="1">
                  <from>
                    <xdr:col>9</xdr:col>
                    <xdr:colOff>83820</xdr:colOff>
                    <xdr:row>5</xdr:row>
                    <xdr:rowOff>30480</xdr:rowOff>
                  </from>
                  <to>
                    <xdr:col>10</xdr:col>
                    <xdr:colOff>990600</xdr:colOff>
                    <xdr:row>5</xdr:row>
                    <xdr:rowOff>259080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Arkusz11"/>
  <dimension ref="A1:U75"/>
  <sheetViews>
    <sheetView zoomScaleNormal="100" workbookViewId="0"/>
  </sheetViews>
  <sheetFormatPr defaultRowHeight="13.2" x14ac:dyDescent="0.25"/>
  <cols>
    <col min="1" max="1" width="15.33203125" customWidth="1"/>
    <col min="2" max="2" width="14.109375" customWidth="1"/>
    <col min="3" max="3" width="15.6640625" customWidth="1"/>
    <col min="4" max="11" width="14.6640625" customWidth="1"/>
    <col min="12" max="13" width="16" customWidth="1"/>
    <col min="14" max="18" width="14.6640625" customWidth="1"/>
    <col min="21" max="21" width="0" hidden="1" customWidth="1"/>
  </cols>
  <sheetData>
    <row r="1" spans="1:21" ht="13.8" thickBot="1" x14ac:dyDescent="0.3">
      <c r="A1" s="127"/>
      <c r="B1" s="34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28"/>
      <c r="Q1" s="10"/>
      <c r="R1" s="129"/>
      <c r="U1" s="30"/>
    </row>
    <row r="2" spans="1:21" x14ac:dyDescent="0.25">
      <c r="A2" s="25" t="s">
        <v>21</v>
      </c>
      <c r="B2" s="25"/>
      <c r="C2" s="6"/>
      <c r="E2" s="1"/>
      <c r="F2" s="1" t="s">
        <v>35</v>
      </c>
      <c r="L2" s="4"/>
      <c r="M2" s="7"/>
      <c r="N2" s="4"/>
      <c r="O2" s="4"/>
      <c r="P2" s="29"/>
      <c r="Q2" s="4"/>
      <c r="R2" s="7"/>
      <c r="U2" s="30">
        <f>MAXA('20-państw.szk.wyż.:90-agencja wykonawcza'!U1)</f>
        <v>0</v>
      </c>
    </row>
    <row r="3" spans="1:21" ht="47.25" customHeight="1" x14ac:dyDescent="0.25">
      <c r="A3" s="265"/>
      <c r="B3" s="210"/>
      <c r="C3" s="5"/>
      <c r="G3" s="1" t="s">
        <v>36</v>
      </c>
      <c r="L3" s="2"/>
      <c r="M3" s="8"/>
      <c r="N3" s="2" t="s">
        <v>37</v>
      </c>
      <c r="O3" s="2"/>
      <c r="P3" s="2"/>
      <c r="Q3" s="2"/>
      <c r="R3" s="8"/>
    </row>
    <row r="4" spans="1:21" ht="18" customHeight="1" x14ac:dyDescent="0.25">
      <c r="A4" s="120"/>
      <c r="B4" s="121"/>
      <c r="C4" s="100"/>
      <c r="E4" s="17"/>
      <c r="F4" s="17"/>
      <c r="G4" s="17" t="s">
        <v>84</v>
      </c>
      <c r="L4" s="2"/>
      <c r="M4" s="135"/>
      <c r="N4" s="192"/>
      <c r="O4" s="193"/>
      <c r="P4" s="193"/>
      <c r="Q4" s="193"/>
      <c r="R4" s="8"/>
    </row>
    <row r="5" spans="1:21" ht="15" customHeight="1" x14ac:dyDescent="0.25">
      <c r="A5" s="5" t="s">
        <v>22</v>
      </c>
      <c r="C5" s="5"/>
      <c r="L5" s="2"/>
      <c r="M5" s="135"/>
      <c r="N5" s="193"/>
      <c r="O5" s="193"/>
      <c r="P5" s="193"/>
      <c r="Q5" s="193"/>
      <c r="R5" s="8"/>
    </row>
    <row r="6" spans="1:21" ht="27.75" customHeight="1" thickBot="1" x14ac:dyDescent="0.3">
      <c r="A6" s="211"/>
      <c r="B6" s="266"/>
      <c r="C6" s="31"/>
      <c r="D6" s="31"/>
      <c r="E6" s="17"/>
      <c r="L6" s="2"/>
      <c r="M6" s="135"/>
      <c r="N6" s="193"/>
      <c r="O6" s="193"/>
      <c r="P6" s="193"/>
      <c r="Q6" s="193"/>
      <c r="R6" s="8"/>
    </row>
    <row r="7" spans="1:21" ht="15" customHeight="1" x14ac:dyDescent="0.25">
      <c r="A7" s="25" t="s">
        <v>1</v>
      </c>
      <c r="B7" s="55"/>
      <c r="C7" s="132" t="s">
        <v>70</v>
      </c>
      <c r="L7" s="2"/>
      <c r="M7" s="135"/>
      <c r="N7" s="193"/>
      <c r="O7" s="193"/>
      <c r="P7" s="193"/>
      <c r="Q7" s="193"/>
      <c r="R7" s="8"/>
    </row>
    <row r="8" spans="1:21" ht="16.5" customHeight="1" thickBot="1" x14ac:dyDescent="0.3">
      <c r="A8" s="213" t="s">
        <v>350</v>
      </c>
      <c r="B8" s="214"/>
      <c r="C8" s="125">
        <v>0</v>
      </c>
      <c r="D8" s="3"/>
      <c r="E8" s="23"/>
      <c r="F8" s="23" t="s">
        <v>34</v>
      </c>
      <c r="G8" s="23"/>
      <c r="H8" s="144">
        <v>4</v>
      </c>
      <c r="I8" s="24" t="s">
        <v>10</v>
      </c>
      <c r="J8" s="39" t="s">
        <v>0</v>
      </c>
      <c r="K8" s="33">
        <v>2022</v>
      </c>
      <c r="L8" s="136"/>
      <c r="M8" s="11"/>
      <c r="N8" s="2"/>
      <c r="O8" s="2"/>
      <c r="P8" s="2"/>
      <c r="Q8" s="2"/>
      <c r="R8" s="8"/>
    </row>
    <row r="9" spans="1:21" x14ac:dyDescent="0.25">
      <c r="A9" s="15" t="s">
        <v>2</v>
      </c>
      <c r="B9" s="36"/>
      <c r="C9" s="215"/>
      <c r="D9" s="215"/>
      <c r="E9" s="216"/>
      <c r="F9" s="18"/>
      <c r="G9" s="19"/>
      <c r="H9" s="20" t="s">
        <v>3</v>
      </c>
      <c r="I9" s="19"/>
      <c r="J9" s="19"/>
      <c r="K9" s="12"/>
      <c r="L9" s="2"/>
      <c r="M9" s="137"/>
      <c r="N9" s="2"/>
      <c r="O9" s="2"/>
      <c r="P9" s="2"/>
      <c r="Q9" s="2"/>
      <c r="R9" s="8"/>
    </row>
    <row r="10" spans="1:21" x14ac:dyDescent="0.25">
      <c r="A10" s="15" t="s">
        <v>93</v>
      </c>
      <c r="B10" s="36"/>
      <c r="C10" s="192"/>
      <c r="D10" s="192"/>
      <c r="E10" s="219"/>
      <c r="F10" s="21" t="s">
        <v>69</v>
      </c>
      <c r="G10" s="22" t="s">
        <v>4</v>
      </c>
      <c r="H10" s="22" t="s">
        <v>5</v>
      </c>
      <c r="I10" s="22" t="s">
        <v>6</v>
      </c>
      <c r="J10" s="22" t="s">
        <v>7</v>
      </c>
      <c r="K10" s="131" t="s">
        <v>77</v>
      </c>
      <c r="L10" s="138" t="s">
        <v>8</v>
      </c>
      <c r="M10" s="8" t="s">
        <v>78</v>
      </c>
      <c r="N10" s="2"/>
      <c r="O10" s="2"/>
      <c r="P10" s="2"/>
      <c r="Q10" s="2"/>
      <c r="R10" s="8"/>
      <c r="U10" s="30"/>
    </row>
    <row r="11" spans="1:21" ht="13.8" thickBot="1" x14ac:dyDescent="0.3">
      <c r="A11" s="16" t="s">
        <v>94</v>
      </c>
      <c r="B11" s="23"/>
      <c r="C11" s="220"/>
      <c r="D11" s="220"/>
      <c r="E11" s="221"/>
      <c r="F11" s="32"/>
      <c r="G11" s="134"/>
      <c r="H11" s="134"/>
      <c r="I11" s="134"/>
      <c r="J11" s="134"/>
      <c r="K11" s="133"/>
      <c r="L11" s="139">
        <v>71</v>
      </c>
      <c r="M11" s="140"/>
      <c r="N11" s="3"/>
      <c r="O11" s="3"/>
      <c r="P11" s="3"/>
      <c r="Q11" s="3"/>
      <c r="R11" s="9"/>
    </row>
    <row r="12" spans="1:21" x14ac:dyDescent="0.25">
      <c r="A12" s="4"/>
      <c r="B12" s="4"/>
      <c r="C12" s="4"/>
      <c r="D12" s="4"/>
      <c r="E12" s="13"/>
      <c r="F12" s="4"/>
      <c r="G12" s="4"/>
      <c r="H12" s="4"/>
      <c r="I12" s="13"/>
      <c r="J12" s="14"/>
      <c r="K12" s="4"/>
      <c r="L12" s="4"/>
      <c r="M12" s="4"/>
      <c r="N12" s="13"/>
    </row>
    <row r="13" spans="1:21" ht="19.5" customHeight="1" x14ac:dyDescent="0.3">
      <c r="A13" s="40" t="s">
        <v>102</v>
      </c>
      <c r="B13" s="40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</row>
    <row r="14" spans="1:21" ht="13.8" thickBot="1" x14ac:dyDescent="0.3">
      <c r="K14" s="41"/>
      <c r="L14" s="41"/>
      <c r="M14" s="41"/>
    </row>
    <row r="15" spans="1:21" x14ac:dyDescent="0.25">
      <c r="A15" s="247" t="s">
        <v>9</v>
      </c>
      <c r="B15" s="248"/>
      <c r="C15" s="225" t="s">
        <v>38</v>
      </c>
      <c r="D15" s="226"/>
      <c r="E15" s="226"/>
      <c r="F15" s="226"/>
      <c r="G15" s="226"/>
      <c r="H15" s="226"/>
      <c r="I15" s="236"/>
      <c r="K15" s="75"/>
      <c r="L15" s="41"/>
      <c r="M15" s="45"/>
    </row>
    <row r="16" spans="1:21" x14ac:dyDescent="0.25">
      <c r="A16" s="249"/>
      <c r="B16" s="250"/>
      <c r="C16" s="253" t="s">
        <v>87</v>
      </c>
      <c r="D16" s="201" t="s">
        <v>88</v>
      </c>
      <c r="E16" s="201" t="s">
        <v>39</v>
      </c>
      <c r="F16" s="201" t="s">
        <v>40</v>
      </c>
      <c r="G16" s="201" t="s">
        <v>41</v>
      </c>
      <c r="H16" s="242" t="s">
        <v>89</v>
      </c>
      <c r="I16" s="240" t="s">
        <v>90</v>
      </c>
      <c r="K16" s="75"/>
      <c r="L16" s="41"/>
      <c r="M16" s="41"/>
    </row>
    <row r="17" spans="1:16" ht="40.200000000000003" customHeight="1" thickBot="1" x14ac:dyDescent="0.3">
      <c r="A17" s="251"/>
      <c r="B17" s="252"/>
      <c r="C17" s="254" t="s">
        <v>87</v>
      </c>
      <c r="D17" s="255"/>
      <c r="E17" s="202"/>
      <c r="F17" s="202"/>
      <c r="G17" s="202"/>
      <c r="H17" s="243"/>
      <c r="I17" s="241" t="s">
        <v>90</v>
      </c>
      <c r="K17" s="76"/>
      <c r="L17" s="41"/>
      <c r="M17" s="41"/>
    </row>
    <row r="18" spans="1:16" ht="13.8" thickBot="1" x14ac:dyDescent="0.3">
      <c r="A18" s="203">
        <v>1</v>
      </c>
      <c r="B18" s="244"/>
      <c r="C18" s="42">
        <v>2</v>
      </c>
      <c r="D18" s="43">
        <v>3</v>
      </c>
      <c r="E18" s="43">
        <v>4</v>
      </c>
      <c r="F18" s="43">
        <v>5</v>
      </c>
      <c r="G18" s="43">
        <v>6</v>
      </c>
      <c r="H18" s="162">
        <v>7</v>
      </c>
      <c r="I18" s="44">
        <v>8</v>
      </c>
      <c r="K18" s="76"/>
      <c r="L18" s="41"/>
      <c r="M18" s="41"/>
    </row>
    <row r="19" spans="1:16" ht="28.2" customHeight="1" x14ac:dyDescent="0.25">
      <c r="A19" s="245" t="s">
        <v>137</v>
      </c>
      <c r="B19" s="246"/>
      <c r="C19" s="163">
        <f>D19+E19+F19+G19+H19</f>
        <v>0</v>
      </c>
      <c r="D19" s="164">
        <f t="shared" ref="D19:I19" si="0">SUM(D20:D23)</f>
        <v>0</v>
      </c>
      <c r="E19" s="164">
        <f t="shared" si="0"/>
        <v>0</v>
      </c>
      <c r="F19" s="164">
        <f t="shared" si="0"/>
        <v>0</v>
      </c>
      <c r="G19" s="164">
        <f t="shared" si="0"/>
        <v>0</v>
      </c>
      <c r="H19" s="164">
        <f t="shared" si="0"/>
        <v>0</v>
      </c>
      <c r="I19" s="165">
        <f t="shared" si="0"/>
        <v>0</v>
      </c>
      <c r="J19" s="5"/>
      <c r="K19" s="75"/>
      <c r="L19" s="41"/>
      <c r="M19" s="41"/>
    </row>
    <row r="20" spans="1:16" ht="28.2" customHeight="1" x14ac:dyDescent="0.25">
      <c r="A20" s="194" t="s">
        <v>138</v>
      </c>
      <c r="B20" s="195"/>
      <c r="C20" s="166">
        <f>D20+E20+F20+G20+H20</f>
        <v>0</v>
      </c>
      <c r="D20" s="167"/>
      <c r="E20" s="167"/>
      <c r="F20" s="167"/>
      <c r="G20" s="167"/>
      <c r="H20" s="168"/>
      <c r="I20" s="178"/>
      <c r="J20" s="5"/>
      <c r="K20" s="76"/>
      <c r="L20" s="41"/>
      <c r="M20" s="41"/>
    </row>
    <row r="21" spans="1:16" ht="28.2" customHeight="1" x14ac:dyDescent="0.25">
      <c r="A21" s="194" t="s">
        <v>139</v>
      </c>
      <c r="B21" s="195"/>
      <c r="C21" s="166">
        <f>D21+E21+F21+G21+H21</f>
        <v>0</v>
      </c>
      <c r="D21" s="167"/>
      <c r="E21" s="167"/>
      <c r="F21" s="167"/>
      <c r="G21" s="169"/>
      <c r="H21" s="168"/>
      <c r="I21" s="179"/>
      <c r="K21" s="77"/>
      <c r="L21" s="41"/>
      <c r="M21" s="41"/>
    </row>
    <row r="22" spans="1:16" ht="28.2" customHeight="1" x14ac:dyDescent="0.25">
      <c r="A22" s="194" t="s">
        <v>140</v>
      </c>
      <c r="B22" s="195"/>
      <c r="C22" s="166">
        <f>D22+E22+F22+G22+H22</f>
        <v>0</v>
      </c>
      <c r="D22" s="170"/>
      <c r="E22" s="168"/>
      <c r="F22" s="167"/>
      <c r="G22" s="170"/>
      <c r="H22" s="167"/>
      <c r="I22" s="179"/>
      <c r="K22" s="82"/>
      <c r="L22" s="41"/>
      <c r="M22" s="41"/>
    </row>
    <row r="23" spans="1:16" ht="28.2" customHeight="1" thickBot="1" x14ac:dyDescent="0.3">
      <c r="A23" s="196" t="s">
        <v>141</v>
      </c>
      <c r="B23" s="197"/>
      <c r="C23" s="172">
        <f>D23+E23+F23+G23+H23</f>
        <v>0</v>
      </c>
      <c r="D23" s="171"/>
      <c r="E23" s="171"/>
      <c r="F23" s="171"/>
      <c r="G23" s="171"/>
      <c r="H23" s="171"/>
      <c r="I23" s="180"/>
      <c r="K23" s="82"/>
      <c r="L23" s="41"/>
      <c r="M23" s="41"/>
    </row>
    <row r="24" spans="1:16" ht="15.75" customHeight="1" x14ac:dyDescent="0.25">
      <c r="K24" s="65"/>
      <c r="L24" s="41"/>
      <c r="M24" s="41"/>
    </row>
    <row r="25" spans="1:16" ht="15.75" customHeight="1" x14ac:dyDescent="0.3">
      <c r="A25" s="84" t="s">
        <v>103</v>
      </c>
      <c r="B25" s="61"/>
      <c r="C25" s="61"/>
      <c r="D25" s="61"/>
      <c r="E25" s="61"/>
      <c r="F25" s="65"/>
      <c r="G25" s="66"/>
      <c r="H25" s="65"/>
      <c r="I25" s="65"/>
      <c r="J25" s="65"/>
      <c r="K25" s="65"/>
      <c r="L25" s="41"/>
      <c r="M25" s="41"/>
    </row>
    <row r="26" spans="1:16" ht="15.75" customHeight="1" x14ac:dyDescent="0.25">
      <c r="A26" s="85"/>
      <c r="B26" s="61"/>
      <c r="C26" s="61"/>
      <c r="D26" s="61"/>
      <c r="E26" s="61"/>
      <c r="F26" s="65"/>
      <c r="G26" s="66"/>
      <c r="H26" s="65"/>
      <c r="I26" s="65"/>
      <c r="J26" s="65"/>
      <c r="K26" s="65"/>
      <c r="L26" s="41"/>
      <c r="M26" s="41"/>
      <c r="O26" s="2"/>
      <c r="P26" s="2"/>
    </row>
    <row r="27" spans="1:16" ht="15.75" customHeight="1" x14ac:dyDescent="0.3">
      <c r="A27" s="84" t="s">
        <v>104</v>
      </c>
      <c r="B27" s="61"/>
      <c r="C27" s="61"/>
      <c r="D27" s="61"/>
      <c r="E27" s="61"/>
      <c r="F27" s="65"/>
      <c r="G27" s="66"/>
      <c r="H27" s="65"/>
      <c r="I27" s="65"/>
      <c r="J27" s="84" t="s">
        <v>105</v>
      </c>
      <c r="K27" s="61"/>
      <c r="L27" s="61"/>
      <c r="M27" s="61"/>
      <c r="N27" s="61"/>
      <c r="O27" s="65"/>
      <c r="P27" s="66"/>
    </row>
    <row r="28" spans="1:16" ht="15.75" customHeight="1" x14ac:dyDescent="0.3">
      <c r="A28" s="71" t="s">
        <v>106</v>
      </c>
      <c r="B28" s="61"/>
      <c r="C28" s="61"/>
      <c r="D28" s="61"/>
      <c r="E28" s="61"/>
      <c r="F28" s="65"/>
      <c r="G28" s="66"/>
      <c r="H28" s="65"/>
      <c r="I28" s="65"/>
      <c r="J28" s="71" t="s">
        <v>106</v>
      </c>
      <c r="K28" s="61"/>
      <c r="L28" s="61"/>
      <c r="M28" s="61"/>
      <c r="N28" s="61"/>
      <c r="O28" s="65"/>
      <c r="P28" s="66"/>
    </row>
    <row r="29" spans="1:16" ht="15.75" customHeight="1" thickBot="1" x14ac:dyDescent="0.3">
      <c r="A29" s="98"/>
      <c r="B29" s="61"/>
      <c r="C29" s="61"/>
      <c r="D29" s="61"/>
      <c r="E29" s="61"/>
      <c r="F29" s="90"/>
      <c r="G29" s="66"/>
      <c r="H29" s="65"/>
      <c r="I29" s="65"/>
      <c r="J29" s="85"/>
      <c r="K29" s="61"/>
      <c r="L29" s="61"/>
      <c r="M29" s="61"/>
      <c r="N29" s="61"/>
      <c r="O29" s="90"/>
      <c r="P29" s="94"/>
    </row>
    <row r="30" spans="1:16" ht="24" customHeight="1" x14ac:dyDescent="0.25">
      <c r="A30" s="258" t="s">
        <v>42</v>
      </c>
      <c r="B30" s="217"/>
      <c r="C30" s="218"/>
      <c r="D30" s="198" t="s">
        <v>56</v>
      </c>
      <c r="E30" s="199"/>
      <c r="F30" s="199"/>
      <c r="G30" s="200"/>
      <c r="H30" s="65"/>
      <c r="I30" s="83"/>
      <c r="J30" s="258" t="s">
        <v>42</v>
      </c>
      <c r="K30" s="217"/>
      <c r="L30" s="218"/>
      <c r="M30" s="198" t="s">
        <v>56</v>
      </c>
      <c r="N30" s="199"/>
      <c r="O30" s="199"/>
      <c r="P30" s="200"/>
    </row>
    <row r="31" spans="1:16" ht="24.75" customHeight="1" thickBot="1" x14ac:dyDescent="0.3">
      <c r="A31" s="261" t="s">
        <v>55</v>
      </c>
      <c r="B31" s="262"/>
      <c r="C31" s="263"/>
      <c r="D31" s="101" t="s">
        <v>57</v>
      </c>
      <c r="E31" s="69" t="s">
        <v>58</v>
      </c>
      <c r="F31" s="102" t="s">
        <v>59</v>
      </c>
      <c r="G31" s="103" t="s">
        <v>60</v>
      </c>
      <c r="H31" s="65"/>
      <c r="I31" s="83"/>
      <c r="J31" s="261" t="s">
        <v>55</v>
      </c>
      <c r="K31" s="262"/>
      <c r="L31" s="263"/>
      <c r="M31" s="123" t="s">
        <v>68</v>
      </c>
      <c r="N31" s="69" t="s">
        <v>58</v>
      </c>
      <c r="O31" s="102" t="s">
        <v>59</v>
      </c>
      <c r="P31" s="103" t="s">
        <v>60</v>
      </c>
    </row>
    <row r="32" spans="1:16" ht="24" customHeight="1" thickBot="1" x14ac:dyDescent="0.3">
      <c r="A32" s="264">
        <v>1</v>
      </c>
      <c r="B32" s="204"/>
      <c r="C32" s="205"/>
      <c r="D32" s="42">
        <v>2</v>
      </c>
      <c r="E32" s="43">
        <v>3</v>
      </c>
      <c r="F32" s="104">
        <v>4</v>
      </c>
      <c r="G32" s="105">
        <v>5</v>
      </c>
      <c r="H32" s="65"/>
      <c r="I32" s="83"/>
      <c r="J32" s="264">
        <v>1</v>
      </c>
      <c r="K32" s="204"/>
      <c r="L32" s="205"/>
      <c r="M32" s="42">
        <v>2</v>
      </c>
      <c r="N32" s="43">
        <v>3</v>
      </c>
      <c r="O32" s="104">
        <v>4</v>
      </c>
      <c r="P32" s="105">
        <v>5</v>
      </c>
    </row>
    <row r="33" spans="1:16" ht="24" customHeight="1" x14ac:dyDescent="0.25">
      <c r="A33" s="259" t="s">
        <v>43</v>
      </c>
      <c r="B33" s="260"/>
      <c r="C33" s="233"/>
      <c r="D33" s="146">
        <f>SUM(D34:D45)</f>
        <v>0</v>
      </c>
      <c r="E33" s="147">
        <f>SUM(E34:E45)</f>
        <v>0</v>
      </c>
      <c r="F33" s="147">
        <f>SUM(F34:F45)</f>
        <v>0</v>
      </c>
      <c r="G33" s="148">
        <f>SUM(G34:G45)</f>
        <v>0</v>
      </c>
      <c r="H33" s="65"/>
      <c r="I33" s="83"/>
      <c r="J33" s="259" t="s">
        <v>43</v>
      </c>
      <c r="K33" s="260"/>
      <c r="L33" s="233"/>
      <c r="M33" s="146">
        <f>SUM(M34:M45)</f>
        <v>0</v>
      </c>
      <c r="N33" s="147">
        <f>SUM(N34:N45)</f>
        <v>0</v>
      </c>
      <c r="O33" s="147">
        <f>SUM(O34:O45)</f>
        <v>0</v>
      </c>
      <c r="P33" s="148">
        <f>SUM(P34:P45)</f>
        <v>0</v>
      </c>
    </row>
    <row r="34" spans="1:16" ht="24" customHeight="1" x14ac:dyDescent="0.25">
      <c r="A34" s="256" t="s">
        <v>44</v>
      </c>
      <c r="B34" s="257"/>
      <c r="C34" s="191"/>
      <c r="D34" s="149">
        <f t="shared" ref="D34:D45" si="1">E34+F34+G34</f>
        <v>0</v>
      </c>
      <c r="E34" s="150"/>
      <c r="F34" s="150"/>
      <c r="G34" s="151"/>
      <c r="H34" s="65"/>
      <c r="I34" s="83"/>
      <c r="J34" s="256" t="s">
        <v>44</v>
      </c>
      <c r="K34" s="257"/>
      <c r="L34" s="191"/>
      <c r="M34" s="149">
        <f t="shared" ref="M34:M45" si="2">N34+O34+P34</f>
        <v>0</v>
      </c>
      <c r="N34" s="150"/>
      <c r="O34" s="150"/>
      <c r="P34" s="151"/>
    </row>
    <row r="35" spans="1:16" ht="24" customHeight="1" x14ac:dyDescent="0.25">
      <c r="A35" s="256" t="s">
        <v>45</v>
      </c>
      <c r="B35" s="257"/>
      <c r="C35" s="191"/>
      <c r="D35" s="149">
        <f t="shared" si="1"/>
        <v>0</v>
      </c>
      <c r="E35" s="150"/>
      <c r="F35" s="150"/>
      <c r="G35" s="151"/>
      <c r="H35" s="65"/>
      <c r="I35" s="83"/>
      <c r="J35" s="256" t="s">
        <v>45</v>
      </c>
      <c r="K35" s="257"/>
      <c r="L35" s="191"/>
      <c r="M35" s="149">
        <f t="shared" si="2"/>
        <v>0</v>
      </c>
      <c r="N35" s="150"/>
      <c r="O35" s="150"/>
      <c r="P35" s="151"/>
    </row>
    <row r="36" spans="1:16" ht="24" customHeight="1" x14ac:dyDescent="0.25">
      <c r="A36" s="256" t="s">
        <v>46</v>
      </c>
      <c r="B36" s="257"/>
      <c r="C36" s="191"/>
      <c r="D36" s="149">
        <f t="shared" si="1"/>
        <v>0</v>
      </c>
      <c r="E36" s="150"/>
      <c r="F36" s="150"/>
      <c r="G36" s="151"/>
      <c r="H36" s="65"/>
      <c r="I36" s="83"/>
      <c r="J36" s="256" t="s">
        <v>46</v>
      </c>
      <c r="K36" s="257"/>
      <c r="L36" s="191"/>
      <c r="M36" s="149">
        <f t="shared" si="2"/>
        <v>0</v>
      </c>
      <c r="N36" s="150"/>
      <c r="O36" s="150"/>
      <c r="P36" s="151"/>
    </row>
    <row r="37" spans="1:16" ht="24" customHeight="1" x14ac:dyDescent="0.25">
      <c r="A37" s="256" t="s">
        <v>47</v>
      </c>
      <c r="B37" s="257"/>
      <c r="C37" s="191"/>
      <c r="D37" s="149">
        <f t="shared" si="1"/>
        <v>0</v>
      </c>
      <c r="E37" s="150"/>
      <c r="F37" s="150"/>
      <c r="G37" s="151"/>
      <c r="H37" s="65"/>
      <c r="I37" s="83"/>
      <c r="J37" s="256" t="s">
        <v>47</v>
      </c>
      <c r="K37" s="257"/>
      <c r="L37" s="191"/>
      <c r="M37" s="149">
        <f t="shared" si="2"/>
        <v>0</v>
      </c>
      <c r="N37" s="150"/>
      <c r="O37" s="150"/>
      <c r="P37" s="151"/>
    </row>
    <row r="38" spans="1:16" ht="24" customHeight="1" x14ac:dyDescent="0.25">
      <c r="A38" s="256" t="s">
        <v>48</v>
      </c>
      <c r="B38" s="257"/>
      <c r="C38" s="191"/>
      <c r="D38" s="149">
        <f t="shared" si="1"/>
        <v>0</v>
      </c>
      <c r="E38" s="150"/>
      <c r="F38" s="150"/>
      <c r="G38" s="151"/>
      <c r="H38" s="65"/>
      <c r="I38" s="83"/>
      <c r="J38" s="256" t="s">
        <v>48</v>
      </c>
      <c r="K38" s="257"/>
      <c r="L38" s="191"/>
      <c r="M38" s="149">
        <f t="shared" si="2"/>
        <v>0</v>
      </c>
      <c r="N38" s="150"/>
      <c r="O38" s="150"/>
      <c r="P38" s="151"/>
    </row>
    <row r="39" spans="1:16" ht="24" customHeight="1" x14ac:dyDescent="0.25">
      <c r="A39" s="256" t="s">
        <v>49</v>
      </c>
      <c r="B39" s="257"/>
      <c r="C39" s="191"/>
      <c r="D39" s="149">
        <f t="shared" si="1"/>
        <v>0</v>
      </c>
      <c r="E39" s="150"/>
      <c r="F39" s="150"/>
      <c r="G39" s="151"/>
      <c r="H39" s="65"/>
      <c r="I39" s="83"/>
      <c r="J39" s="256" t="s">
        <v>49</v>
      </c>
      <c r="K39" s="257"/>
      <c r="L39" s="191"/>
      <c r="M39" s="149">
        <f t="shared" si="2"/>
        <v>0</v>
      </c>
      <c r="N39" s="150"/>
      <c r="O39" s="150"/>
      <c r="P39" s="151"/>
    </row>
    <row r="40" spans="1:16" ht="24" customHeight="1" x14ac:dyDescent="0.25">
      <c r="A40" s="256" t="s">
        <v>50</v>
      </c>
      <c r="B40" s="257"/>
      <c r="C40" s="191"/>
      <c r="D40" s="149">
        <f t="shared" si="1"/>
        <v>0</v>
      </c>
      <c r="E40" s="150"/>
      <c r="F40" s="150"/>
      <c r="G40" s="151"/>
      <c r="H40" s="65"/>
      <c r="I40" s="83"/>
      <c r="J40" s="256" t="s">
        <v>50</v>
      </c>
      <c r="K40" s="257"/>
      <c r="L40" s="191"/>
      <c r="M40" s="149">
        <f t="shared" si="2"/>
        <v>0</v>
      </c>
      <c r="N40" s="150"/>
      <c r="O40" s="150"/>
      <c r="P40" s="151"/>
    </row>
    <row r="41" spans="1:16" ht="24" customHeight="1" x14ac:dyDescent="0.25">
      <c r="A41" s="256" t="s">
        <v>51</v>
      </c>
      <c r="B41" s="257"/>
      <c r="C41" s="191"/>
      <c r="D41" s="149">
        <f t="shared" si="1"/>
        <v>0</v>
      </c>
      <c r="E41" s="150"/>
      <c r="F41" s="150"/>
      <c r="G41" s="151"/>
      <c r="H41" s="65"/>
      <c r="I41" s="83"/>
      <c r="J41" s="256" t="s">
        <v>51</v>
      </c>
      <c r="K41" s="257"/>
      <c r="L41" s="191"/>
      <c r="M41" s="149">
        <f t="shared" si="2"/>
        <v>0</v>
      </c>
      <c r="N41" s="150"/>
      <c r="O41" s="150"/>
      <c r="P41" s="151"/>
    </row>
    <row r="42" spans="1:16" ht="24" customHeight="1" x14ac:dyDescent="0.25">
      <c r="A42" s="256" t="s">
        <v>52</v>
      </c>
      <c r="B42" s="257"/>
      <c r="C42" s="191"/>
      <c r="D42" s="149">
        <f t="shared" si="1"/>
        <v>0</v>
      </c>
      <c r="E42" s="150"/>
      <c r="F42" s="150"/>
      <c r="G42" s="151"/>
      <c r="H42" s="65"/>
      <c r="I42" s="83"/>
      <c r="J42" s="256" t="s">
        <v>52</v>
      </c>
      <c r="K42" s="257"/>
      <c r="L42" s="191"/>
      <c r="M42" s="149">
        <f t="shared" si="2"/>
        <v>0</v>
      </c>
      <c r="N42" s="150"/>
      <c r="O42" s="150"/>
      <c r="P42" s="151"/>
    </row>
    <row r="43" spans="1:16" ht="24.75" customHeight="1" x14ac:dyDescent="0.25">
      <c r="A43" s="237" t="s">
        <v>79</v>
      </c>
      <c r="B43" s="267"/>
      <c r="C43" s="239"/>
      <c r="D43" s="149">
        <f t="shared" si="1"/>
        <v>0</v>
      </c>
      <c r="E43" s="150"/>
      <c r="F43" s="150"/>
      <c r="G43" s="151"/>
      <c r="H43" s="65"/>
      <c r="I43" s="83"/>
      <c r="J43" s="237" t="s">
        <v>79</v>
      </c>
      <c r="K43" s="267"/>
      <c r="L43" s="239"/>
      <c r="M43" s="149">
        <f t="shared" si="2"/>
        <v>0</v>
      </c>
      <c r="N43" s="150"/>
      <c r="O43" s="150"/>
      <c r="P43" s="151"/>
    </row>
    <row r="44" spans="1:16" ht="24" customHeight="1" x14ac:dyDescent="0.25">
      <c r="A44" s="256" t="s">
        <v>53</v>
      </c>
      <c r="B44" s="257"/>
      <c r="C44" s="191"/>
      <c r="D44" s="149">
        <f t="shared" si="1"/>
        <v>0</v>
      </c>
      <c r="E44" s="150"/>
      <c r="F44" s="150"/>
      <c r="G44" s="151"/>
      <c r="H44" s="65"/>
      <c r="I44" s="83"/>
      <c r="J44" s="256" t="s">
        <v>53</v>
      </c>
      <c r="K44" s="257"/>
      <c r="L44" s="191"/>
      <c r="M44" s="149">
        <f t="shared" si="2"/>
        <v>0</v>
      </c>
      <c r="N44" s="150"/>
      <c r="O44" s="150"/>
      <c r="P44" s="151"/>
    </row>
    <row r="45" spans="1:16" ht="24" customHeight="1" thickBot="1" x14ac:dyDescent="0.3">
      <c r="A45" s="268" t="s">
        <v>54</v>
      </c>
      <c r="B45" s="269"/>
      <c r="C45" s="224"/>
      <c r="D45" s="152">
        <f t="shared" si="1"/>
        <v>0</v>
      </c>
      <c r="E45" s="153"/>
      <c r="F45" s="153"/>
      <c r="G45" s="154"/>
      <c r="H45" s="65"/>
      <c r="I45" s="83"/>
      <c r="J45" s="268" t="s">
        <v>54</v>
      </c>
      <c r="K45" s="269"/>
      <c r="L45" s="224"/>
      <c r="M45" s="152">
        <f t="shared" si="2"/>
        <v>0</v>
      </c>
      <c r="N45" s="153"/>
      <c r="O45" s="153"/>
      <c r="P45" s="154"/>
    </row>
    <row r="46" spans="1:16" ht="15.75" customHeight="1" x14ac:dyDescent="0.25">
      <c r="A46" s="270"/>
      <c r="B46" s="271"/>
      <c r="C46" s="61"/>
      <c r="D46" s="61"/>
      <c r="E46" s="61"/>
      <c r="F46" s="92"/>
      <c r="G46" s="93"/>
      <c r="H46" s="65"/>
      <c r="I46" s="65"/>
      <c r="J46" s="92"/>
      <c r="K46" s="92"/>
      <c r="L46" s="41"/>
      <c r="M46" s="41"/>
      <c r="O46" s="4"/>
      <c r="P46" s="4"/>
    </row>
    <row r="47" spans="1:16" ht="15.6" x14ac:dyDescent="0.3">
      <c r="A47" s="40" t="s">
        <v>107</v>
      </c>
      <c r="B47" s="61"/>
      <c r="C47" s="61"/>
      <c r="D47" s="61"/>
      <c r="E47" s="61"/>
      <c r="F47" s="65"/>
      <c r="G47" s="66"/>
      <c r="J47" s="84" t="s">
        <v>108</v>
      </c>
      <c r="K47" s="61"/>
      <c r="L47" s="61"/>
      <c r="M47" s="61"/>
      <c r="N47" s="61"/>
      <c r="O47" s="65"/>
      <c r="P47" s="66"/>
    </row>
    <row r="48" spans="1:16" ht="15.6" x14ac:dyDescent="0.3">
      <c r="A48" s="73" t="s">
        <v>106</v>
      </c>
      <c r="B48" s="61"/>
      <c r="C48" s="61"/>
      <c r="D48" s="61"/>
      <c r="E48" s="61"/>
      <c r="F48" s="65"/>
      <c r="G48" s="66"/>
      <c r="J48" s="71" t="s">
        <v>106</v>
      </c>
      <c r="K48" s="61"/>
      <c r="L48" s="61"/>
      <c r="M48" s="61"/>
      <c r="N48" s="61"/>
      <c r="O48" s="65"/>
      <c r="P48" s="66"/>
    </row>
    <row r="49" spans="1:16" ht="13.8" thickBot="1" x14ac:dyDescent="0.3">
      <c r="A49" s="64"/>
      <c r="B49" s="61"/>
      <c r="C49" s="61"/>
      <c r="D49" s="61"/>
      <c r="E49" s="61"/>
      <c r="F49" s="90"/>
      <c r="G49" s="94"/>
      <c r="J49" s="98"/>
      <c r="K49" s="67"/>
      <c r="L49" s="61"/>
      <c r="M49" s="61"/>
      <c r="N49" s="61"/>
      <c r="O49" s="90"/>
      <c r="P49" s="94"/>
    </row>
    <row r="50" spans="1:16" ht="23.25" customHeight="1" x14ac:dyDescent="0.25">
      <c r="A50" s="258" t="s">
        <v>80</v>
      </c>
      <c r="B50" s="217"/>
      <c r="C50" s="218"/>
      <c r="D50" s="198" t="s">
        <v>56</v>
      </c>
      <c r="E50" s="199"/>
      <c r="F50" s="199"/>
      <c r="G50" s="200"/>
      <c r="J50" s="258" t="s">
        <v>80</v>
      </c>
      <c r="K50" s="217"/>
      <c r="L50" s="218"/>
      <c r="M50" s="198" t="s">
        <v>56</v>
      </c>
      <c r="N50" s="199"/>
      <c r="O50" s="199"/>
      <c r="P50" s="200"/>
    </row>
    <row r="51" spans="1:16" ht="25.5" customHeight="1" thickBot="1" x14ac:dyDescent="0.3">
      <c r="A51" s="261" t="s">
        <v>55</v>
      </c>
      <c r="B51" s="262"/>
      <c r="C51" s="263"/>
      <c r="D51" s="101" t="s">
        <v>57</v>
      </c>
      <c r="E51" s="69" t="s">
        <v>58</v>
      </c>
      <c r="F51" s="102" t="s">
        <v>59</v>
      </c>
      <c r="G51" s="103" t="s">
        <v>60</v>
      </c>
      <c r="J51" s="261" t="s">
        <v>55</v>
      </c>
      <c r="K51" s="262"/>
      <c r="L51" s="263"/>
      <c r="M51" s="123" t="s">
        <v>68</v>
      </c>
      <c r="N51" s="69" t="s">
        <v>58</v>
      </c>
      <c r="O51" s="102" t="s">
        <v>59</v>
      </c>
      <c r="P51" s="103" t="s">
        <v>60</v>
      </c>
    </row>
    <row r="52" spans="1:16" ht="23.25" customHeight="1" thickBot="1" x14ac:dyDescent="0.3">
      <c r="A52" s="264">
        <v>1</v>
      </c>
      <c r="B52" s="204"/>
      <c r="C52" s="205"/>
      <c r="D52" s="42">
        <v>2</v>
      </c>
      <c r="E52" s="43">
        <v>3</v>
      </c>
      <c r="F52" s="104">
        <v>4</v>
      </c>
      <c r="G52" s="105">
        <v>5</v>
      </c>
      <c r="J52" s="264">
        <v>1</v>
      </c>
      <c r="K52" s="204"/>
      <c r="L52" s="205"/>
      <c r="M52" s="42">
        <v>2</v>
      </c>
      <c r="N52" s="43">
        <v>3</v>
      </c>
      <c r="O52" s="104">
        <v>4</v>
      </c>
      <c r="P52" s="105">
        <v>5</v>
      </c>
    </row>
    <row r="53" spans="1:16" ht="23.25" customHeight="1" x14ac:dyDescent="0.25">
      <c r="A53" s="259" t="s">
        <v>43</v>
      </c>
      <c r="B53" s="260"/>
      <c r="C53" s="233"/>
      <c r="D53" s="146">
        <f>SUM(D54:D65)</f>
        <v>0</v>
      </c>
      <c r="E53" s="147">
        <f>SUM(E54:E65)</f>
        <v>0</v>
      </c>
      <c r="F53" s="147">
        <f>SUM(F54:F65)</f>
        <v>0</v>
      </c>
      <c r="G53" s="148">
        <f>SUM(G54:G65)</f>
        <v>0</v>
      </c>
      <c r="J53" s="259" t="s">
        <v>43</v>
      </c>
      <c r="K53" s="260"/>
      <c r="L53" s="233"/>
      <c r="M53" s="146">
        <f>SUM(M54:M65)</f>
        <v>0</v>
      </c>
      <c r="N53" s="147">
        <f>SUM(N54:N65)</f>
        <v>0</v>
      </c>
      <c r="O53" s="147">
        <f>SUM(O54:O65)</f>
        <v>0</v>
      </c>
      <c r="P53" s="148">
        <f>SUM(P54:P65)</f>
        <v>0</v>
      </c>
    </row>
    <row r="54" spans="1:16" ht="23.25" customHeight="1" x14ac:dyDescent="0.25">
      <c r="A54" s="256" t="s">
        <v>44</v>
      </c>
      <c r="B54" s="257"/>
      <c r="C54" s="191"/>
      <c r="D54" s="149">
        <f t="shared" ref="D54:D65" si="3">E54+F54+G54</f>
        <v>0</v>
      </c>
      <c r="E54" s="150"/>
      <c r="F54" s="150"/>
      <c r="G54" s="151"/>
      <c r="J54" s="256" t="s">
        <v>44</v>
      </c>
      <c r="K54" s="257"/>
      <c r="L54" s="191"/>
      <c r="M54" s="149">
        <f t="shared" ref="M54:M65" si="4">N54+O54+P54</f>
        <v>0</v>
      </c>
      <c r="N54" s="150"/>
      <c r="O54" s="150"/>
      <c r="P54" s="151"/>
    </row>
    <row r="55" spans="1:16" ht="23.25" customHeight="1" x14ac:dyDescent="0.25">
      <c r="A55" s="256" t="s">
        <v>45</v>
      </c>
      <c r="B55" s="257"/>
      <c r="C55" s="191"/>
      <c r="D55" s="149">
        <f t="shared" si="3"/>
        <v>0</v>
      </c>
      <c r="E55" s="150"/>
      <c r="F55" s="150"/>
      <c r="G55" s="151"/>
      <c r="J55" s="256" t="s">
        <v>45</v>
      </c>
      <c r="K55" s="257"/>
      <c r="L55" s="191"/>
      <c r="M55" s="149">
        <f t="shared" si="4"/>
        <v>0</v>
      </c>
      <c r="N55" s="150"/>
      <c r="O55" s="150"/>
      <c r="P55" s="151"/>
    </row>
    <row r="56" spans="1:16" ht="23.25" customHeight="1" x14ac:dyDescent="0.25">
      <c r="A56" s="256" t="s">
        <v>46</v>
      </c>
      <c r="B56" s="257"/>
      <c r="C56" s="191"/>
      <c r="D56" s="149">
        <f t="shared" si="3"/>
        <v>0</v>
      </c>
      <c r="E56" s="150"/>
      <c r="F56" s="150"/>
      <c r="G56" s="151"/>
      <c r="J56" s="256" t="s">
        <v>46</v>
      </c>
      <c r="K56" s="257"/>
      <c r="L56" s="191"/>
      <c r="M56" s="149">
        <f t="shared" si="4"/>
        <v>0</v>
      </c>
      <c r="N56" s="150"/>
      <c r="O56" s="150"/>
      <c r="P56" s="151"/>
    </row>
    <row r="57" spans="1:16" ht="23.25" customHeight="1" x14ac:dyDescent="0.25">
      <c r="A57" s="256" t="s">
        <v>47</v>
      </c>
      <c r="B57" s="257"/>
      <c r="C57" s="191"/>
      <c r="D57" s="149">
        <f t="shared" si="3"/>
        <v>0</v>
      </c>
      <c r="E57" s="150"/>
      <c r="F57" s="150"/>
      <c r="G57" s="151"/>
      <c r="J57" s="256" t="s">
        <v>47</v>
      </c>
      <c r="K57" s="257"/>
      <c r="L57" s="191"/>
      <c r="M57" s="149">
        <f t="shared" si="4"/>
        <v>0</v>
      </c>
      <c r="N57" s="150"/>
      <c r="O57" s="150"/>
      <c r="P57" s="151"/>
    </row>
    <row r="58" spans="1:16" ht="23.25" customHeight="1" x14ac:dyDescent="0.25">
      <c r="A58" s="256" t="s">
        <v>48</v>
      </c>
      <c r="B58" s="257"/>
      <c r="C58" s="191"/>
      <c r="D58" s="149">
        <f t="shared" si="3"/>
        <v>0</v>
      </c>
      <c r="E58" s="150"/>
      <c r="F58" s="150"/>
      <c r="G58" s="151"/>
      <c r="J58" s="256" t="s">
        <v>48</v>
      </c>
      <c r="K58" s="257"/>
      <c r="L58" s="191"/>
      <c r="M58" s="149">
        <f t="shared" si="4"/>
        <v>0</v>
      </c>
      <c r="N58" s="150"/>
      <c r="O58" s="150"/>
      <c r="P58" s="151"/>
    </row>
    <row r="59" spans="1:16" ht="23.25" customHeight="1" x14ac:dyDescent="0.25">
      <c r="A59" s="256" t="s">
        <v>49</v>
      </c>
      <c r="B59" s="257"/>
      <c r="C59" s="191"/>
      <c r="D59" s="149">
        <f t="shared" si="3"/>
        <v>0</v>
      </c>
      <c r="E59" s="150"/>
      <c r="F59" s="150"/>
      <c r="G59" s="151"/>
      <c r="J59" s="256" t="s">
        <v>49</v>
      </c>
      <c r="K59" s="257"/>
      <c r="L59" s="191"/>
      <c r="M59" s="149">
        <f t="shared" si="4"/>
        <v>0</v>
      </c>
      <c r="N59" s="150"/>
      <c r="O59" s="150"/>
      <c r="P59" s="151"/>
    </row>
    <row r="60" spans="1:16" ht="23.25" customHeight="1" x14ac:dyDescent="0.25">
      <c r="A60" s="256" t="s">
        <v>50</v>
      </c>
      <c r="B60" s="257"/>
      <c r="C60" s="191"/>
      <c r="D60" s="149">
        <f t="shared" si="3"/>
        <v>0</v>
      </c>
      <c r="E60" s="150"/>
      <c r="F60" s="150"/>
      <c r="G60" s="151"/>
      <c r="J60" s="256" t="s">
        <v>50</v>
      </c>
      <c r="K60" s="257"/>
      <c r="L60" s="191"/>
      <c r="M60" s="149">
        <f t="shared" si="4"/>
        <v>0</v>
      </c>
      <c r="N60" s="150"/>
      <c r="O60" s="150"/>
      <c r="P60" s="151"/>
    </row>
    <row r="61" spans="1:16" ht="23.25" customHeight="1" x14ac:dyDescent="0.25">
      <c r="A61" s="256" t="s">
        <v>51</v>
      </c>
      <c r="B61" s="257"/>
      <c r="C61" s="191"/>
      <c r="D61" s="149">
        <f t="shared" si="3"/>
        <v>0</v>
      </c>
      <c r="E61" s="150"/>
      <c r="F61" s="150"/>
      <c r="G61" s="151"/>
      <c r="J61" s="256" t="s">
        <v>51</v>
      </c>
      <c r="K61" s="257"/>
      <c r="L61" s="191"/>
      <c r="M61" s="149">
        <f t="shared" si="4"/>
        <v>0</v>
      </c>
      <c r="N61" s="150"/>
      <c r="O61" s="150"/>
      <c r="P61" s="151"/>
    </row>
    <row r="62" spans="1:16" ht="23.25" customHeight="1" x14ac:dyDescent="0.25">
      <c r="A62" s="256" t="s">
        <v>52</v>
      </c>
      <c r="B62" s="257"/>
      <c r="C62" s="191"/>
      <c r="D62" s="149">
        <f t="shared" si="3"/>
        <v>0</v>
      </c>
      <c r="E62" s="150"/>
      <c r="F62" s="150"/>
      <c r="G62" s="151"/>
      <c r="J62" s="256" t="s">
        <v>52</v>
      </c>
      <c r="K62" s="257"/>
      <c r="L62" s="191"/>
      <c r="M62" s="149">
        <f t="shared" si="4"/>
        <v>0</v>
      </c>
      <c r="N62" s="150"/>
      <c r="O62" s="150"/>
      <c r="P62" s="151"/>
    </row>
    <row r="63" spans="1:16" ht="25.5" customHeight="1" x14ac:dyDescent="0.25">
      <c r="A63" s="237" t="s">
        <v>79</v>
      </c>
      <c r="B63" s="267"/>
      <c r="C63" s="239"/>
      <c r="D63" s="149">
        <f t="shared" si="3"/>
        <v>0</v>
      </c>
      <c r="E63" s="150"/>
      <c r="F63" s="150"/>
      <c r="G63" s="151"/>
      <c r="J63" s="237" t="s">
        <v>79</v>
      </c>
      <c r="K63" s="267"/>
      <c r="L63" s="239"/>
      <c r="M63" s="149">
        <f t="shared" si="4"/>
        <v>0</v>
      </c>
      <c r="N63" s="150"/>
      <c r="O63" s="150"/>
      <c r="P63" s="151"/>
    </row>
    <row r="64" spans="1:16" ht="23.25" customHeight="1" x14ac:dyDescent="0.25">
      <c r="A64" s="256" t="s">
        <v>53</v>
      </c>
      <c r="B64" s="257"/>
      <c r="C64" s="191"/>
      <c r="D64" s="149">
        <f t="shared" si="3"/>
        <v>0</v>
      </c>
      <c r="E64" s="150"/>
      <c r="F64" s="150"/>
      <c r="G64" s="151"/>
      <c r="J64" s="256" t="s">
        <v>53</v>
      </c>
      <c r="K64" s="257"/>
      <c r="L64" s="191"/>
      <c r="M64" s="149">
        <f t="shared" si="4"/>
        <v>0</v>
      </c>
      <c r="N64" s="150"/>
      <c r="O64" s="150"/>
      <c r="P64" s="151"/>
    </row>
    <row r="65" spans="1:16" ht="23.25" customHeight="1" thickBot="1" x14ac:dyDescent="0.3">
      <c r="A65" s="268" t="s">
        <v>54</v>
      </c>
      <c r="B65" s="269"/>
      <c r="C65" s="224"/>
      <c r="D65" s="152">
        <f t="shared" si="3"/>
        <v>0</v>
      </c>
      <c r="E65" s="153"/>
      <c r="F65" s="153"/>
      <c r="G65" s="154"/>
      <c r="J65" s="268" t="s">
        <v>54</v>
      </c>
      <c r="K65" s="269"/>
      <c r="L65" s="224"/>
      <c r="M65" s="152">
        <f t="shared" si="4"/>
        <v>0</v>
      </c>
      <c r="N65" s="153"/>
      <c r="O65" s="153"/>
      <c r="P65" s="154"/>
    </row>
    <row r="72" spans="1:16" s="30" customFormat="1" ht="12.75" customHeight="1" x14ac:dyDescent="0.25">
      <c r="A72" s="133"/>
      <c r="E72" s="133"/>
      <c r="H72" s="143"/>
      <c r="K72" s="133"/>
    </row>
    <row r="73" spans="1:16" s="30" customFormat="1" ht="6" customHeight="1" x14ac:dyDescent="0.25">
      <c r="A73" s="30" t="s">
        <v>28</v>
      </c>
      <c r="E73" s="30" t="s">
        <v>29</v>
      </c>
      <c r="H73" s="30" t="s">
        <v>29</v>
      </c>
      <c r="K73" s="30" t="s">
        <v>30</v>
      </c>
    </row>
    <row r="74" spans="1:16" s="30" customFormat="1" x14ac:dyDescent="0.25">
      <c r="A74" s="30" t="s">
        <v>31</v>
      </c>
      <c r="E74" s="30" t="s">
        <v>32</v>
      </c>
      <c r="H74" s="30" t="s">
        <v>33</v>
      </c>
      <c r="K74" s="30" t="s">
        <v>97</v>
      </c>
    </row>
    <row r="75" spans="1:16" x14ac:dyDescent="0.25">
      <c r="A75" s="186" t="s">
        <v>95</v>
      </c>
    </row>
  </sheetData>
  <sheetProtection password="DD50" sheet="1" objects="1" scenarios="1" formatCells="0" formatColumns="0"/>
  <mergeCells count="91">
    <mergeCell ref="N4:Q7"/>
    <mergeCell ref="A65:C65"/>
    <mergeCell ref="J65:L65"/>
    <mergeCell ref="A63:C63"/>
    <mergeCell ref="J63:L63"/>
    <mergeCell ref="A64:C64"/>
    <mergeCell ref="J64:L64"/>
    <mergeCell ref="A61:C61"/>
    <mergeCell ref="J61:L61"/>
    <mergeCell ref="A18:B18"/>
    <mergeCell ref="A19:B19"/>
    <mergeCell ref="F16:F17"/>
    <mergeCell ref="G16:G17"/>
    <mergeCell ref="A15:B17"/>
    <mergeCell ref="A56:C56"/>
    <mergeCell ref="J56:L56"/>
    <mergeCell ref="A57:C57"/>
    <mergeCell ref="J57:L57"/>
    <mergeCell ref="A58:C58"/>
    <mergeCell ref="J58:L58"/>
    <mergeCell ref="A62:C62"/>
    <mergeCell ref="J62:L62"/>
    <mergeCell ref="A59:C59"/>
    <mergeCell ref="J59:L59"/>
    <mergeCell ref="A60:C60"/>
    <mergeCell ref="J60:L60"/>
    <mergeCell ref="J54:L54"/>
    <mergeCell ref="A55:C55"/>
    <mergeCell ref="J55:L55"/>
    <mergeCell ref="M50:P50"/>
    <mergeCell ref="A51:C51"/>
    <mergeCell ref="J51:L51"/>
    <mergeCell ref="A52:C52"/>
    <mergeCell ref="J52:L52"/>
    <mergeCell ref="A53:C53"/>
    <mergeCell ref="J53:L53"/>
    <mergeCell ref="A54:C54"/>
    <mergeCell ref="A45:C45"/>
    <mergeCell ref="J45:L45"/>
    <mergeCell ref="A46:B46"/>
    <mergeCell ref="A50:C50"/>
    <mergeCell ref="D50:G50"/>
    <mergeCell ref="J50:L50"/>
    <mergeCell ref="A42:C42"/>
    <mergeCell ref="J42:L42"/>
    <mergeCell ref="A43:C43"/>
    <mergeCell ref="J43:L43"/>
    <mergeCell ref="A44:C44"/>
    <mergeCell ref="J44:L44"/>
    <mergeCell ref="A39:C39"/>
    <mergeCell ref="J39:L39"/>
    <mergeCell ref="A40:C40"/>
    <mergeCell ref="J40:L40"/>
    <mergeCell ref="A41:C41"/>
    <mergeCell ref="J41:L41"/>
    <mergeCell ref="A36:C36"/>
    <mergeCell ref="J36:L36"/>
    <mergeCell ref="A37:C37"/>
    <mergeCell ref="J37:L37"/>
    <mergeCell ref="A38:C38"/>
    <mergeCell ref="J38:L38"/>
    <mergeCell ref="A33:C33"/>
    <mergeCell ref="J33:L33"/>
    <mergeCell ref="A34:C34"/>
    <mergeCell ref="J34:L34"/>
    <mergeCell ref="A35:C35"/>
    <mergeCell ref="J35:L35"/>
    <mergeCell ref="M30:P30"/>
    <mergeCell ref="A31:C31"/>
    <mergeCell ref="J31:L31"/>
    <mergeCell ref="A32:C32"/>
    <mergeCell ref="J32:L32"/>
    <mergeCell ref="A22:B22"/>
    <mergeCell ref="A23:B23"/>
    <mergeCell ref="A30:C30"/>
    <mergeCell ref="D30:G30"/>
    <mergeCell ref="J30:L30"/>
    <mergeCell ref="C11:E11"/>
    <mergeCell ref="A20:B20"/>
    <mergeCell ref="A21:B21"/>
    <mergeCell ref="C16:C17"/>
    <mergeCell ref="D16:D17"/>
    <mergeCell ref="E16:E17"/>
    <mergeCell ref="C15:I15"/>
    <mergeCell ref="H16:H17"/>
    <mergeCell ref="I16:I17"/>
    <mergeCell ref="A3:B3"/>
    <mergeCell ref="A6:B6"/>
    <mergeCell ref="A8:B8"/>
    <mergeCell ref="C9:E9"/>
    <mergeCell ref="C10:E10"/>
  </mergeCells>
  <phoneticPr fontId="0" type="noConversion"/>
  <dataValidations count="3">
    <dataValidation type="custom" allowBlank="1" showInputMessage="1" showErrorMessage="1" error="Wprowadziłeś nieprawidłowo numer kwartału" sqref="H8" xr:uid="{00000000-0002-0000-0900-000000000000}">
      <formula1>IF(K8=(2006),OR(H8=3,H8=4),IF(AND(K8&gt;2006,K8&lt;2011),OR(H8=1,H8=2,H8=3,H8=4),FALSE))</formula1>
    </dataValidation>
    <dataValidation type="textLength" allowBlank="1" showInputMessage="1" showErrorMessage="1" sqref="C8" xr:uid="{00000000-0002-0000-0900-000001000000}">
      <formula1>5</formula1>
      <formula2>5</formula2>
    </dataValidation>
    <dataValidation type="list" showInputMessage="1" showErrorMessage="1" error="Wprowadziłeś nieprawidłowo numer roku." sqref="K8" xr:uid="{00000000-0002-0000-0900-000002000000}">
      <formula1>"2021,2022,2023,2024,2025,2026,2027"</formula1>
    </dataValidation>
  </dataValidations>
  <pageMargins left="0.75" right="0.75" top="1" bottom="1" header="0.5" footer="0.5"/>
  <pageSetup paperSize="9" scale="44" orientation="landscape" r:id="rId1"/>
  <headerFooter alignWithMargins="0"/>
  <rowBreaks count="1" manualBreakCount="1">
    <brk id="23" max="17" man="1"/>
  </rowBreaks>
  <colBreaks count="1" manualBreakCount="1">
    <brk id="20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8" r:id="rId4" name="Group Box 2">
              <controlPr defaultSize="0" autoFill="0" autoPict="0">
                <anchor moveWithCells="1">
                  <from>
                    <xdr:col>3</xdr:col>
                    <xdr:colOff>30480</xdr:colOff>
                    <xdr:row>4</xdr:row>
                    <xdr:rowOff>121920</xdr:rowOff>
                  </from>
                  <to>
                    <xdr:col>11</xdr:col>
                    <xdr:colOff>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9" r:id="rId5" name="SPZ">
              <controlPr defaultSize="0" autoFill="0" autoLine="0" autoPict="0">
                <anchor moveWithCells="1">
                  <from>
                    <xdr:col>3</xdr:col>
                    <xdr:colOff>30480</xdr:colOff>
                    <xdr:row>5</xdr:row>
                    <xdr:rowOff>30480</xdr:rowOff>
                  </from>
                  <to>
                    <xdr:col>5</xdr:col>
                    <xdr:colOff>68580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0" r:id="rId6" name="SPL">
              <controlPr defaultSize="0" autoFill="0" autoLine="0" autoPict="0">
                <anchor moveWithCells="1">
                  <from>
                    <xdr:col>5</xdr:col>
                    <xdr:colOff>922020</xdr:colOff>
                    <xdr:row>5</xdr:row>
                    <xdr:rowOff>38100</xdr:rowOff>
                  </from>
                  <to>
                    <xdr:col>7</xdr:col>
                    <xdr:colOff>762000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1" r:id="rId7" name="SPJ">
              <controlPr defaultSize="0" autoFill="0" autoLine="0" autoPict="0">
                <anchor moveWithCells="1">
                  <from>
                    <xdr:col>9</xdr:col>
                    <xdr:colOff>83820</xdr:colOff>
                    <xdr:row>5</xdr:row>
                    <xdr:rowOff>30480</xdr:rowOff>
                  </from>
                  <to>
                    <xdr:col>10</xdr:col>
                    <xdr:colOff>990600</xdr:colOff>
                    <xdr:row>5</xdr:row>
                    <xdr:rowOff>259080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Arkusz7"/>
  <dimension ref="A1:U75"/>
  <sheetViews>
    <sheetView zoomScaleNormal="100" workbookViewId="0"/>
  </sheetViews>
  <sheetFormatPr defaultRowHeight="13.2" x14ac:dyDescent="0.25"/>
  <cols>
    <col min="1" max="1" width="15.33203125" customWidth="1"/>
    <col min="2" max="2" width="14.109375" customWidth="1"/>
    <col min="3" max="3" width="15.6640625" customWidth="1"/>
    <col min="4" max="11" width="14.6640625" customWidth="1"/>
    <col min="12" max="13" width="16" customWidth="1"/>
    <col min="14" max="18" width="14.6640625" customWidth="1"/>
    <col min="21" max="21" width="0" hidden="1" customWidth="1"/>
  </cols>
  <sheetData>
    <row r="1" spans="1:21" ht="13.8" thickBot="1" x14ac:dyDescent="0.3">
      <c r="A1" s="127"/>
      <c r="B1" s="34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28"/>
      <c r="Q1" s="10"/>
      <c r="R1" s="129"/>
      <c r="U1" s="30"/>
    </row>
    <row r="2" spans="1:21" x14ac:dyDescent="0.25">
      <c r="A2" s="25" t="s">
        <v>21</v>
      </c>
      <c r="B2" s="25"/>
      <c r="C2" s="6"/>
      <c r="E2" s="1"/>
      <c r="F2" s="1" t="s">
        <v>35</v>
      </c>
      <c r="L2" s="4"/>
      <c r="M2" s="7"/>
      <c r="N2" s="4"/>
      <c r="O2" s="4"/>
      <c r="P2" s="29"/>
      <c r="Q2" s="4"/>
      <c r="R2" s="7"/>
      <c r="U2" s="30">
        <f>MAXA('20-państw.szk.wyż.:90-agencja wykonawcza'!U1)</f>
        <v>0</v>
      </c>
    </row>
    <row r="3" spans="1:21" ht="47.25" customHeight="1" x14ac:dyDescent="0.25">
      <c r="A3" s="265"/>
      <c r="B3" s="210"/>
      <c r="C3" s="5"/>
      <c r="G3" s="1" t="s">
        <v>36</v>
      </c>
      <c r="L3" s="2"/>
      <c r="M3" s="8"/>
      <c r="N3" s="2" t="s">
        <v>37</v>
      </c>
      <c r="O3" s="2"/>
      <c r="P3" s="2"/>
      <c r="Q3" s="2"/>
      <c r="R3" s="8"/>
    </row>
    <row r="4" spans="1:21" ht="18" customHeight="1" x14ac:dyDescent="0.25">
      <c r="A4" s="120"/>
      <c r="B4" s="121"/>
      <c r="C4" s="100"/>
      <c r="E4" s="17"/>
      <c r="F4" s="17"/>
      <c r="G4" s="17" t="s">
        <v>86</v>
      </c>
      <c r="L4" s="2"/>
      <c r="M4" s="135"/>
      <c r="N4" s="192"/>
      <c r="O4" s="193"/>
      <c r="P4" s="193"/>
      <c r="Q4" s="193"/>
      <c r="R4" s="8"/>
    </row>
    <row r="5" spans="1:21" ht="15" customHeight="1" x14ac:dyDescent="0.25">
      <c r="A5" s="5" t="s">
        <v>22</v>
      </c>
      <c r="C5" s="5"/>
      <c r="L5" s="2"/>
      <c r="M5" s="135"/>
      <c r="N5" s="193"/>
      <c r="O5" s="193"/>
      <c r="P5" s="193"/>
      <c r="Q5" s="193"/>
      <c r="R5" s="8"/>
    </row>
    <row r="6" spans="1:21" ht="27.75" customHeight="1" thickBot="1" x14ac:dyDescent="0.3">
      <c r="A6" s="211"/>
      <c r="B6" s="266"/>
      <c r="C6" s="31"/>
      <c r="D6" s="31"/>
      <c r="E6" s="17"/>
      <c r="L6" s="2"/>
      <c r="M6" s="135"/>
      <c r="N6" s="193"/>
      <c r="O6" s="193"/>
      <c r="P6" s="193"/>
      <c r="Q6" s="193"/>
      <c r="R6" s="8"/>
    </row>
    <row r="7" spans="1:21" ht="15" customHeight="1" x14ac:dyDescent="0.25">
      <c r="A7" s="25" t="s">
        <v>1</v>
      </c>
      <c r="B7" s="55"/>
      <c r="C7" s="132" t="s">
        <v>70</v>
      </c>
      <c r="L7" s="2"/>
      <c r="M7" s="135"/>
      <c r="N7" s="193"/>
      <c r="O7" s="193"/>
      <c r="P7" s="193"/>
      <c r="Q7" s="193"/>
      <c r="R7" s="8"/>
    </row>
    <row r="8" spans="1:21" ht="16.5" customHeight="1" thickBot="1" x14ac:dyDescent="0.3">
      <c r="A8" s="213" t="s">
        <v>350</v>
      </c>
      <c r="B8" s="214"/>
      <c r="C8" s="125">
        <v>0</v>
      </c>
      <c r="D8" s="3"/>
      <c r="E8" s="23"/>
      <c r="F8" s="23" t="s">
        <v>34</v>
      </c>
      <c r="G8" s="23"/>
      <c r="H8" s="144">
        <v>4</v>
      </c>
      <c r="I8" s="24" t="s">
        <v>10</v>
      </c>
      <c r="J8" s="39" t="s">
        <v>0</v>
      </c>
      <c r="K8" s="33">
        <v>2022</v>
      </c>
      <c r="L8" s="136"/>
      <c r="M8" s="11"/>
      <c r="N8" s="2"/>
      <c r="O8" s="2"/>
      <c r="P8" s="2"/>
      <c r="Q8" s="2"/>
      <c r="R8" s="8"/>
    </row>
    <row r="9" spans="1:21" x14ac:dyDescent="0.25">
      <c r="A9" s="15" t="s">
        <v>2</v>
      </c>
      <c r="B9" s="36"/>
      <c r="C9" s="215"/>
      <c r="D9" s="215"/>
      <c r="E9" s="216"/>
      <c r="F9" s="18"/>
      <c r="G9" s="19"/>
      <c r="H9" s="20" t="s">
        <v>3</v>
      </c>
      <c r="I9" s="19"/>
      <c r="J9" s="19"/>
      <c r="K9" s="12"/>
      <c r="L9" s="2"/>
      <c r="M9" s="137"/>
      <c r="N9" s="2"/>
      <c r="O9" s="2"/>
      <c r="P9" s="2"/>
      <c r="Q9" s="2"/>
      <c r="R9" s="8"/>
    </row>
    <row r="10" spans="1:21" x14ac:dyDescent="0.25">
      <c r="A10" s="15" t="s">
        <v>93</v>
      </c>
      <c r="B10" s="36"/>
      <c r="C10" s="192"/>
      <c r="D10" s="192"/>
      <c r="E10" s="219"/>
      <c r="F10" s="21" t="s">
        <v>69</v>
      </c>
      <c r="G10" s="22" t="s">
        <v>4</v>
      </c>
      <c r="H10" s="22" t="s">
        <v>5</v>
      </c>
      <c r="I10" s="22" t="s">
        <v>6</v>
      </c>
      <c r="J10" s="22" t="s">
        <v>7</v>
      </c>
      <c r="K10" s="131" t="s">
        <v>77</v>
      </c>
      <c r="L10" s="138" t="s">
        <v>8</v>
      </c>
      <c r="M10" s="8" t="s">
        <v>78</v>
      </c>
      <c r="N10" s="2"/>
      <c r="O10" s="2"/>
      <c r="P10" s="2"/>
      <c r="Q10" s="2"/>
      <c r="R10" s="8"/>
      <c r="U10" s="30"/>
    </row>
    <row r="11" spans="1:21" ht="13.8" thickBot="1" x14ac:dyDescent="0.3">
      <c r="A11" s="16" t="s">
        <v>94</v>
      </c>
      <c r="B11" s="23"/>
      <c r="C11" s="220"/>
      <c r="D11" s="220"/>
      <c r="E11" s="221"/>
      <c r="F11" s="32"/>
      <c r="G11" s="134"/>
      <c r="H11" s="134"/>
      <c r="I11" s="134"/>
      <c r="J11" s="134"/>
      <c r="K11" s="133"/>
      <c r="L11" s="139">
        <v>72</v>
      </c>
      <c r="M11" s="140"/>
      <c r="N11" s="3"/>
      <c r="O11" s="3"/>
      <c r="P11" s="3"/>
      <c r="Q11" s="3"/>
      <c r="R11" s="9"/>
    </row>
    <row r="12" spans="1:21" x14ac:dyDescent="0.25">
      <c r="A12" s="4"/>
      <c r="B12" s="4"/>
      <c r="C12" s="4"/>
      <c r="D12" s="4"/>
      <c r="E12" s="13"/>
      <c r="F12" s="4"/>
      <c r="G12" s="4"/>
      <c r="H12" s="4"/>
      <c r="I12" s="13"/>
      <c r="J12" s="14"/>
      <c r="K12" s="4"/>
      <c r="L12" s="4"/>
      <c r="M12" s="4"/>
      <c r="N12" s="13"/>
    </row>
    <row r="13" spans="1:21" ht="19.5" customHeight="1" x14ac:dyDescent="0.3">
      <c r="A13" s="40" t="s">
        <v>102</v>
      </c>
      <c r="B13" s="40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</row>
    <row r="14" spans="1:21" ht="13.8" thickBot="1" x14ac:dyDescent="0.3">
      <c r="K14" s="41"/>
      <c r="L14" s="41"/>
      <c r="M14" s="41"/>
    </row>
    <row r="15" spans="1:21" x14ac:dyDescent="0.25">
      <c r="A15" s="247" t="s">
        <v>9</v>
      </c>
      <c r="B15" s="248"/>
      <c r="C15" s="225" t="s">
        <v>38</v>
      </c>
      <c r="D15" s="226"/>
      <c r="E15" s="226"/>
      <c r="F15" s="226"/>
      <c r="G15" s="226"/>
      <c r="H15" s="226"/>
      <c r="I15" s="236"/>
      <c r="K15" s="75"/>
      <c r="L15" s="41"/>
      <c r="M15" s="45"/>
    </row>
    <row r="16" spans="1:21" x14ac:dyDescent="0.25">
      <c r="A16" s="249"/>
      <c r="B16" s="250"/>
      <c r="C16" s="253" t="s">
        <v>87</v>
      </c>
      <c r="D16" s="201" t="s">
        <v>88</v>
      </c>
      <c r="E16" s="201" t="s">
        <v>39</v>
      </c>
      <c r="F16" s="201" t="s">
        <v>40</v>
      </c>
      <c r="G16" s="201" t="s">
        <v>41</v>
      </c>
      <c r="H16" s="242" t="s">
        <v>89</v>
      </c>
      <c r="I16" s="240" t="s">
        <v>90</v>
      </c>
      <c r="K16" s="75"/>
      <c r="L16" s="41"/>
      <c r="M16" s="41"/>
    </row>
    <row r="17" spans="1:16" ht="40.200000000000003" customHeight="1" thickBot="1" x14ac:dyDescent="0.3">
      <c r="A17" s="251"/>
      <c r="B17" s="252"/>
      <c r="C17" s="254" t="s">
        <v>87</v>
      </c>
      <c r="D17" s="255"/>
      <c r="E17" s="202"/>
      <c r="F17" s="202"/>
      <c r="G17" s="202"/>
      <c r="H17" s="243"/>
      <c r="I17" s="241" t="s">
        <v>90</v>
      </c>
      <c r="K17" s="76"/>
      <c r="L17" s="41"/>
      <c r="M17" s="41"/>
    </row>
    <row r="18" spans="1:16" ht="13.8" thickBot="1" x14ac:dyDescent="0.3">
      <c r="A18" s="203">
        <v>1</v>
      </c>
      <c r="B18" s="244"/>
      <c r="C18" s="42">
        <v>2</v>
      </c>
      <c r="D18" s="43">
        <v>3</v>
      </c>
      <c r="E18" s="43">
        <v>4</v>
      </c>
      <c r="F18" s="43">
        <v>5</v>
      </c>
      <c r="G18" s="43">
        <v>6</v>
      </c>
      <c r="H18" s="162">
        <v>7</v>
      </c>
      <c r="I18" s="44">
        <v>8</v>
      </c>
      <c r="K18" s="76"/>
      <c r="L18" s="41"/>
      <c r="M18" s="41"/>
    </row>
    <row r="19" spans="1:16" ht="28.2" customHeight="1" x14ac:dyDescent="0.25">
      <c r="A19" s="245" t="s">
        <v>137</v>
      </c>
      <c r="B19" s="246"/>
      <c r="C19" s="163">
        <f>D19+E19+F19+G19+H19</f>
        <v>0</v>
      </c>
      <c r="D19" s="164">
        <f t="shared" ref="D19:I19" si="0">SUM(D20:D23)</f>
        <v>0</v>
      </c>
      <c r="E19" s="164">
        <f t="shared" si="0"/>
        <v>0</v>
      </c>
      <c r="F19" s="164">
        <f t="shared" si="0"/>
        <v>0</v>
      </c>
      <c r="G19" s="164">
        <f t="shared" si="0"/>
        <v>0</v>
      </c>
      <c r="H19" s="164">
        <f t="shared" si="0"/>
        <v>0</v>
      </c>
      <c r="I19" s="165">
        <f t="shared" si="0"/>
        <v>0</v>
      </c>
      <c r="J19" s="5"/>
      <c r="K19" s="75"/>
      <c r="L19" s="41"/>
      <c r="M19" s="41"/>
    </row>
    <row r="20" spans="1:16" ht="28.2" customHeight="1" x14ac:dyDescent="0.25">
      <c r="A20" s="194" t="s">
        <v>138</v>
      </c>
      <c r="B20" s="195"/>
      <c r="C20" s="166">
        <f>D20+E20+F20+G20+H20</f>
        <v>0</v>
      </c>
      <c r="D20" s="167"/>
      <c r="E20" s="167"/>
      <c r="F20" s="167"/>
      <c r="G20" s="167"/>
      <c r="H20" s="168"/>
      <c r="I20" s="178"/>
      <c r="J20" s="5"/>
      <c r="K20" s="76"/>
      <c r="L20" s="41"/>
      <c r="M20" s="41"/>
    </row>
    <row r="21" spans="1:16" ht="28.2" customHeight="1" x14ac:dyDescent="0.25">
      <c r="A21" s="194" t="s">
        <v>139</v>
      </c>
      <c r="B21" s="195"/>
      <c r="C21" s="166">
        <f>D21+E21+F21+G21+H21</f>
        <v>0</v>
      </c>
      <c r="D21" s="167"/>
      <c r="E21" s="167"/>
      <c r="F21" s="167"/>
      <c r="G21" s="169"/>
      <c r="H21" s="168"/>
      <c r="I21" s="179"/>
      <c r="K21" s="77"/>
      <c r="L21" s="41"/>
      <c r="M21" s="41"/>
    </row>
    <row r="22" spans="1:16" ht="28.2" customHeight="1" x14ac:dyDescent="0.25">
      <c r="A22" s="194" t="s">
        <v>140</v>
      </c>
      <c r="B22" s="195"/>
      <c r="C22" s="166">
        <f>D22+E22+F22+G22+H22</f>
        <v>0</v>
      </c>
      <c r="D22" s="170"/>
      <c r="E22" s="168"/>
      <c r="F22" s="167"/>
      <c r="G22" s="170"/>
      <c r="H22" s="167"/>
      <c r="I22" s="179"/>
      <c r="K22" s="82"/>
      <c r="L22" s="41"/>
      <c r="M22" s="41"/>
    </row>
    <row r="23" spans="1:16" ht="28.2" customHeight="1" thickBot="1" x14ac:dyDescent="0.3">
      <c r="A23" s="196" t="s">
        <v>141</v>
      </c>
      <c r="B23" s="197"/>
      <c r="C23" s="172">
        <f>D23+E23+F23+G23+H23</f>
        <v>0</v>
      </c>
      <c r="D23" s="171"/>
      <c r="E23" s="171"/>
      <c r="F23" s="171"/>
      <c r="G23" s="171"/>
      <c r="H23" s="171"/>
      <c r="I23" s="180"/>
      <c r="K23" s="82"/>
      <c r="L23" s="41"/>
      <c r="M23" s="41"/>
    </row>
    <row r="24" spans="1:16" ht="15.75" customHeight="1" x14ac:dyDescent="0.25">
      <c r="K24" s="65"/>
      <c r="L24" s="41"/>
      <c r="M24" s="41"/>
    </row>
    <row r="25" spans="1:16" ht="15.75" customHeight="1" x14ac:dyDescent="0.3">
      <c r="A25" s="84" t="s">
        <v>103</v>
      </c>
      <c r="B25" s="61"/>
      <c r="C25" s="61"/>
      <c r="D25" s="61"/>
      <c r="E25" s="61"/>
      <c r="F25" s="65"/>
      <c r="G25" s="66"/>
      <c r="H25" s="65"/>
      <c r="I25" s="65"/>
      <c r="J25" s="65"/>
      <c r="K25" s="65"/>
      <c r="L25" s="41"/>
      <c r="M25" s="41"/>
    </row>
    <row r="26" spans="1:16" ht="15.75" customHeight="1" x14ac:dyDescent="0.25">
      <c r="A26" s="85"/>
      <c r="B26" s="61"/>
      <c r="C26" s="61"/>
      <c r="D26" s="61"/>
      <c r="E26" s="61"/>
      <c r="F26" s="65"/>
      <c r="G26" s="66"/>
      <c r="H26" s="65"/>
      <c r="I26" s="65"/>
      <c r="J26" s="65"/>
      <c r="K26" s="65"/>
      <c r="L26" s="41"/>
      <c r="M26" s="41"/>
      <c r="O26" s="2"/>
      <c r="P26" s="2"/>
    </row>
    <row r="27" spans="1:16" ht="15.75" customHeight="1" x14ac:dyDescent="0.3">
      <c r="A27" s="84" t="s">
        <v>104</v>
      </c>
      <c r="B27" s="61"/>
      <c r="C27" s="61"/>
      <c r="D27" s="61"/>
      <c r="E27" s="61"/>
      <c r="F27" s="65"/>
      <c r="G27" s="66"/>
      <c r="H27" s="65"/>
      <c r="I27" s="65"/>
      <c r="J27" s="84" t="s">
        <v>105</v>
      </c>
      <c r="K27" s="61"/>
      <c r="L27" s="61"/>
      <c r="M27" s="61"/>
      <c r="N27" s="61"/>
      <c r="O27" s="65"/>
      <c r="P27" s="66"/>
    </row>
    <row r="28" spans="1:16" ht="15.75" customHeight="1" x14ac:dyDescent="0.3">
      <c r="A28" s="71" t="s">
        <v>106</v>
      </c>
      <c r="B28" s="61"/>
      <c r="C28" s="61"/>
      <c r="D28" s="61"/>
      <c r="E28" s="61"/>
      <c r="F28" s="65"/>
      <c r="G28" s="66"/>
      <c r="H28" s="65"/>
      <c r="I28" s="65"/>
      <c r="J28" s="71" t="s">
        <v>106</v>
      </c>
      <c r="K28" s="61"/>
      <c r="L28" s="61"/>
      <c r="M28" s="61"/>
      <c r="N28" s="61"/>
      <c r="O28" s="65"/>
      <c r="P28" s="66"/>
    </row>
    <row r="29" spans="1:16" ht="15.75" customHeight="1" thickBot="1" x14ac:dyDescent="0.3">
      <c r="A29" s="98"/>
      <c r="B29" s="61"/>
      <c r="C29" s="61"/>
      <c r="D29" s="61"/>
      <c r="E29" s="61"/>
      <c r="F29" s="90"/>
      <c r="G29" s="66"/>
      <c r="H29" s="65"/>
      <c r="I29" s="65"/>
      <c r="J29" s="85"/>
      <c r="K29" s="61"/>
      <c r="L29" s="61"/>
      <c r="M29" s="61"/>
      <c r="N29" s="61"/>
      <c r="O29" s="90"/>
      <c r="P29" s="94"/>
    </row>
    <row r="30" spans="1:16" ht="24" customHeight="1" x14ac:dyDescent="0.25">
      <c r="A30" s="258" t="s">
        <v>42</v>
      </c>
      <c r="B30" s="217"/>
      <c r="C30" s="218"/>
      <c r="D30" s="198" t="s">
        <v>56</v>
      </c>
      <c r="E30" s="199"/>
      <c r="F30" s="199"/>
      <c r="G30" s="200"/>
      <c r="H30" s="65"/>
      <c r="I30" s="83"/>
      <c r="J30" s="258" t="s">
        <v>42</v>
      </c>
      <c r="K30" s="217"/>
      <c r="L30" s="218"/>
      <c r="M30" s="198" t="s">
        <v>56</v>
      </c>
      <c r="N30" s="199"/>
      <c r="O30" s="199"/>
      <c r="P30" s="200"/>
    </row>
    <row r="31" spans="1:16" ht="24.75" customHeight="1" thickBot="1" x14ac:dyDescent="0.3">
      <c r="A31" s="261" t="s">
        <v>55</v>
      </c>
      <c r="B31" s="262"/>
      <c r="C31" s="263"/>
      <c r="D31" s="101" t="s">
        <v>57</v>
      </c>
      <c r="E31" s="69" t="s">
        <v>58</v>
      </c>
      <c r="F31" s="102" t="s">
        <v>59</v>
      </c>
      <c r="G31" s="103" t="s">
        <v>60</v>
      </c>
      <c r="H31" s="65"/>
      <c r="I31" s="83"/>
      <c r="J31" s="261" t="s">
        <v>55</v>
      </c>
      <c r="K31" s="262"/>
      <c r="L31" s="263"/>
      <c r="M31" s="123" t="s">
        <v>68</v>
      </c>
      <c r="N31" s="69" t="s">
        <v>58</v>
      </c>
      <c r="O31" s="102" t="s">
        <v>59</v>
      </c>
      <c r="P31" s="103" t="s">
        <v>60</v>
      </c>
    </row>
    <row r="32" spans="1:16" ht="24" customHeight="1" thickBot="1" x14ac:dyDescent="0.3">
      <c r="A32" s="264">
        <v>1</v>
      </c>
      <c r="B32" s="204"/>
      <c r="C32" s="205"/>
      <c r="D32" s="42">
        <v>2</v>
      </c>
      <c r="E32" s="43">
        <v>3</v>
      </c>
      <c r="F32" s="104">
        <v>4</v>
      </c>
      <c r="G32" s="105">
        <v>5</v>
      </c>
      <c r="H32" s="65"/>
      <c r="I32" s="83"/>
      <c r="J32" s="264">
        <v>1</v>
      </c>
      <c r="K32" s="204"/>
      <c r="L32" s="205"/>
      <c r="M32" s="42">
        <v>2</v>
      </c>
      <c r="N32" s="43">
        <v>3</v>
      </c>
      <c r="O32" s="104">
        <v>4</v>
      </c>
      <c r="P32" s="105">
        <v>5</v>
      </c>
    </row>
    <row r="33" spans="1:16" ht="24" customHeight="1" x14ac:dyDescent="0.25">
      <c r="A33" s="259" t="s">
        <v>43</v>
      </c>
      <c r="B33" s="260"/>
      <c r="C33" s="233"/>
      <c r="D33" s="146">
        <f>SUM(D34:D45)</f>
        <v>0</v>
      </c>
      <c r="E33" s="147">
        <f>SUM(E34:E45)</f>
        <v>0</v>
      </c>
      <c r="F33" s="147">
        <f>SUM(F34:F45)</f>
        <v>0</v>
      </c>
      <c r="G33" s="148">
        <f>SUM(G34:G45)</f>
        <v>0</v>
      </c>
      <c r="H33" s="65"/>
      <c r="I33" s="83"/>
      <c r="J33" s="259" t="s">
        <v>43</v>
      </c>
      <c r="K33" s="260"/>
      <c r="L33" s="233"/>
      <c r="M33" s="146">
        <f>SUM(M34:M45)</f>
        <v>0</v>
      </c>
      <c r="N33" s="147">
        <f>SUM(N34:N45)</f>
        <v>0</v>
      </c>
      <c r="O33" s="147">
        <f>SUM(O34:O45)</f>
        <v>0</v>
      </c>
      <c r="P33" s="148">
        <f>SUM(P34:P45)</f>
        <v>0</v>
      </c>
    </row>
    <row r="34" spans="1:16" ht="24" customHeight="1" x14ac:dyDescent="0.25">
      <c r="A34" s="256" t="s">
        <v>44</v>
      </c>
      <c r="B34" s="257"/>
      <c r="C34" s="191"/>
      <c r="D34" s="149">
        <f>E34+F34+G34</f>
        <v>0</v>
      </c>
      <c r="E34" s="150"/>
      <c r="F34" s="150"/>
      <c r="G34" s="151"/>
      <c r="H34" s="65"/>
      <c r="I34" s="83"/>
      <c r="J34" s="256" t="s">
        <v>44</v>
      </c>
      <c r="K34" s="257"/>
      <c r="L34" s="191"/>
      <c r="M34" s="149">
        <f>N34+O34+P34</f>
        <v>0</v>
      </c>
      <c r="N34" s="150"/>
      <c r="O34" s="150"/>
      <c r="P34" s="151"/>
    </row>
    <row r="35" spans="1:16" ht="24" customHeight="1" x14ac:dyDescent="0.25">
      <c r="A35" s="256" t="s">
        <v>45</v>
      </c>
      <c r="B35" s="257"/>
      <c r="C35" s="191"/>
      <c r="D35" s="149">
        <f t="shared" ref="D35:D45" si="1">E35+F35+G35</f>
        <v>0</v>
      </c>
      <c r="E35" s="150"/>
      <c r="F35" s="150"/>
      <c r="G35" s="151"/>
      <c r="H35" s="65"/>
      <c r="I35" s="83"/>
      <c r="J35" s="256" t="s">
        <v>45</v>
      </c>
      <c r="K35" s="257"/>
      <c r="L35" s="191"/>
      <c r="M35" s="149">
        <f t="shared" ref="M35:M45" si="2">N35+O35+P35</f>
        <v>0</v>
      </c>
      <c r="N35" s="150"/>
      <c r="O35" s="150"/>
      <c r="P35" s="151"/>
    </row>
    <row r="36" spans="1:16" ht="24" customHeight="1" x14ac:dyDescent="0.25">
      <c r="A36" s="256" t="s">
        <v>46</v>
      </c>
      <c r="B36" s="257"/>
      <c r="C36" s="191"/>
      <c r="D36" s="149">
        <f t="shared" si="1"/>
        <v>0</v>
      </c>
      <c r="E36" s="150"/>
      <c r="F36" s="150"/>
      <c r="G36" s="151"/>
      <c r="H36" s="65"/>
      <c r="I36" s="83"/>
      <c r="J36" s="256" t="s">
        <v>46</v>
      </c>
      <c r="K36" s="257"/>
      <c r="L36" s="191"/>
      <c r="M36" s="149">
        <f t="shared" si="2"/>
        <v>0</v>
      </c>
      <c r="N36" s="150"/>
      <c r="O36" s="150"/>
      <c r="P36" s="151"/>
    </row>
    <row r="37" spans="1:16" ht="24" customHeight="1" x14ac:dyDescent="0.25">
      <c r="A37" s="256" t="s">
        <v>47</v>
      </c>
      <c r="B37" s="257"/>
      <c r="C37" s="191"/>
      <c r="D37" s="149">
        <f t="shared" si="1"/>
        <v>0</v>
      </c>
      <c r="E37" s="150"/>
      <c r="F37" s="150"/>
      <c r="G37" s="151"/>
      <c r="H37" s="65"/>
      <c r="I37" s="83"/>
      <c r="J37" s="256" t="s">
        <v>47</v>
      </c>
      <c r="K37" s="257"/>
      <c r="L37" s="191"/>
      <c r="M37" s="149">
        <f t="shared" si="2"/>
        <v>0</v>
      </c>
      <c r="N37" s="150"/>
      <c r="O37" s="150"/>
      <c r="P37" s="151"/>
    </row>
    <row r="38" spans="1:16" ht="24" customHeight="1" x14ac:dyDescent="0.25">
      <c r="A38" s="256" t="s">
        <v>48</v>
      </c>
      <c r="B38" s="257"/>
      <c r="C38" s="191"/>
      <c r="D38" s="149">
        <f t="shared" si="1"/>
        <v>0</v>
      </c>
      <c r="E38" s="150"/>
      <c r="F38" s="150"/>
      <c r="G38" s="151"/>
      <c r="H38" s="65"/>
      <c r="I38" s="83"/>
      <c r="J38" s="256" t="s">
        <v>48</v>
      </c>
      <c r="K38" s="257"/>
      <c r="L38" s="191"/>
      <c r="M38" s="149">
        <f t="shared" si="2"/>
        <v>0</v>
      </c>
      <c r="N38" s="150"/>
      <c r="O38" s="150"/>
      <c r="P38" s="151"/>
    </row>
    <row r="39" spans="1:16" ht="24" customHeight="1" x14ac:dyDescent="0.25">
      <c r="A39" s="256" t="s">
        <v>49</v>
      </c>
      <c r="B39" s="257"/>
      <c r="C39" s="191"/>
      <c r="D39" s="149">
        <f t="shared" si="1"/>
        <v>0</v>
      </c>
      <c r="E39" s="150"/>
      <c r="F39" s="150"/>
      <c r="G39" s="151"/>
      <c r="H39" s="65"/>
      <c r="I39" s="83"/>
      <c r="J39" s="256" t="s">
        <v>49</v>
      </c>
      <c r="K39" s="257"/>
      <c r="L39" s="191"/>
      <c r="M39" s="149">
        <f t="shared" si="2"/>
        <v>0</v>
      </c>
      <c r="N39" s="150"/>
      <c r="O39" s="150"/>
      <c r="P39" s="151"/>
    </row>
    <row r="40" spans="1:16" ht="24" customHeight="1" x14ac:dyDescent="0.25">
      <c r="A40" s="256" t="s">
        <v>50</v>
      </c>
      <c r="B40" s="257"/>
      <c r="C40" s="191"/>
      <c r="D40" s="149">
        <f t="shared" si="1"/>
        <v>0</v>
      </c>
      <c r="E40" s="150"/>
      <c r="F40" s="150"/>
      <c r="G40" s="151"/>
      <c r="H40" s="65"/>
      <c r="I40" s="83"/>
      <c r="J40" s="256" t="s">
        <v>50</v>
      </c>
      <c r="K40" s="257"/>
      <c r="L40" s="191"/>
      <c r="M40" s="149">
        <f t="shared" si="2"/>
        <v>0</v>
      </c>
      <c r="N40" s="150"/>
      <c r="O40" s="150"/>
      <c r="P40" s="151"/>
    </row>
    <row r="41" spans="1:16" ht="24" customHeight="1" x14ac:dyDescent="0.25">
      <c r="A41" s="256" t="s">
        <v>51</v>
      </c>
      <c r="B41" s="257"/>
      <c r="C41" s="191"/>
      <c r="D41" s="149">
        <f t="shared" si="1"/>
        <v>0</v>
      </c>
      <c r="E41" s="150"/>
      <c r="F41" s="150"/>
      <c r="G41" s="151"/>
      <c r="H41" s="65"/>
      <c r="I41" s="83"/>
      <c r="J41" s="256" t="s">
        <v>51</v>
      </c>
      <c r="K41" s="257"/>
      <c r="L41" s="191"/>
      <c r="M41" s="149">
        <f t="shared" si="2"/>
        <v>0</v>
      </c>
      <c r="N41" s="150"/>
      <c r="O41" s="150"/>
      <c r="P41" s="151"/>
    </row>
    <row r="42" spans="1:16" ht="24" customHeight="1" x14ac:dyDescent="0.25">
      <c r="A42" s="256" t="s">
        <v>52</v>
      </c>
      <c r="B42" s="257"/>
      <c r="C42" s="191"/>
      <c r="D42" s="149">
        <f t="shared" si="1"/>
        <v>0</v>
      </c>
      <c r="E42" s="150"/>
      <c r="F42" s="150"/>
      <c r="G42" s="151"/>
      <c r="H42" s="65"/>
      <c r="I42" s="83"/>
      <c r="J42" s="256" t="s">
        <v>52</v>
      </c>
      <c r="K42" s="257"/>
      <c r="L42" s="191"/>
      <c r="M42" s="149">
        <f t="shared" si="2"/>
        <v>0</v>
      </c>
      <c r="N42" s="150"/>
      <c r="O42" s="150"/>
      <c r="P42" s="151"/>
    </row>
    <row r="43" spans="1:16" ht="24.75" customHeight="1" x14ac:dyDescent="0.25">
      <c r="A43" s="237" t="s">
        <v>79</v>
      </c>
      <c r="B43" s="267"/>
      <c r="C43" s="239"/>
      <c r="D43" s="149">
        <f t="shared" si="1"/>
        <v>0</v>
      </c>
      <c r="E43" s="150"/>
      <c r="F43" s="150"/>
      <c r="G43" s="151"/>
      <c r="H43" s="65"/>
      <c r="I43" s="83"/>
      <c r="J43" s="237" t="s">
        <v>79</v>
      </c>
      <c r="K43" s="267"/>
      <c r="L43" s="239"/>
      <c r="M43" s="149">
        <f t="shared" si="2"/>
        <v>0</v>
      </c>
      <c r="N43" s="150"/>
      <c r="O43" s="150"/>
      <c r="P43" s="151"/>
    </row>
    <row r="44" spans="1:16" ht="24" customHeight="1" x14ac:dyDescent="0.25">
      <c r="A44" s="256" t="s">
        <v>53</v>
      </c>
      <c r="B44" s="257"/>
      <c r="C44" s="191"/>
      <c r="D44" s="149">
        <f t="shared" si="1"/>
        <v>0</v>
      </c>
      <c r="E44" s="150"/>
      <c r="F44" s="150"/>
      <c r="G44" s="151"/>
      <c r="H44" s="65"/>
      <c r="I44" s="83"/>
      <c r="J44" s="256" t="s">
        <v>53</v>
      </c>
      <c r="K44" s="257"/>
      <c r="L44" s="191"/>
      <c r="M44" s="149">
        <f t="shared" si="2"/>
        <v>0</v>
      </c>
      <c r="N44" s="150"/>
      <c r="O44" s="150"/>
      <c r="P44" s="151"/>
    </row>
    <row r="45" spans="1:16" ht="24" customHeight="1" thickBot="1" x14ac:dyDescent="0.3">
      <c r="A45" s="268" t="s">
        <v>54</v>
      </c>
      <c r="B45" s="269"/>
      <c r="C45" s="224"/>
      <c r="D45" s="152">
        <f t="shared" si="1"/>
        <v>0</v>
      </c>
      <c r="E45" s="153"/>
      <c r="F45" s="153"/>
      <c r="G45" s="154"/>
      <c r="H45" s="65"/>
      <c r="I45" s="83"/>
      <c r="J45" s="268" t="s">
        <v>54</v>
      </c>
      <c r="K45" s="269"/>
      <c r="L45" s="224"/>
      <c r="M45" s="152">
        <f t="shared" si="2"/>
        <v>0</v>
      </c>
      <c r="N45" s="153"/>
      <c r="O45" s="153"/>
      <c r="P45" s="154"/>
    </row>
    <row r="46" spans="1:16" ht="15.75" customHeight="1" x14ac:dyDescent="0.25">
      <c r="A46" s="270"/>
      <c r="B46" s="271"/>
      <c r="C46" s="61"/>
      <c r="D46" s="61"/>
      <c r="E46" s="61"/>
      <c r="F46" s="92"/>
      <c r="G46" s="93"/>
      <c r="H46" s="65"/>
      <c r="I46" s="65"/>
      <c r="J46" s="92"/>
      <c r="K46" s="92"/>
      <c r="L46" s="41"/>
      <c r="M46" s="41"/>
      <c r="O46" s="4"/>
      <c r="P46" s="4"/>
    </row>
    <row r="47" spans="1:16" ht="15.6" x14ac:dyDescent="0.3">
      <c r="A47" s="40" t="s">
        <v>107</v>
      </c>
      <c r="B47" s="61"/>
      <c r="C47" s="61"/>
      <c r="D47" s="61"/>
      <c r="E47" s="61"/>
      <c r="F47" s="65"/>
      <c r="G47" s="66"/>
      <c r="J47" s="84" t="s">
        <v>108</v>
      </c>
      <c r="K47" s="61"/>
      <c r="L47" s="61"/>
      <c r="M47" s="61"/>
      <c r="N47" s="61"/>
      <c r="O47" s="65"/>
      <c r="P47" s="66"/>
    </row>
    <row r="48" spans="1:16" ht="15.6" x14ac:dyDescent="0.3">
      <c r="A48" s="73" t="s">
        <v>106</v>
      </c>
      <c r="B48" s="61"/>
      <c r="C48" s="61"/>
      <c r="D48" s="61"/>
      <c r="E48" s="61"/>
      <c r="F48" s="65"/>
      <c r="G48" s="66"/>
      <c r="J48" s="71" t="s">
        <v>106</v>
      </c>
      <c r="K48" s="61"/>
      <c r="L48" s="61"/>
      <c r="M48" s="61"/>
      <c r="N48" s="61"/>
      <c r="O48" s="65"/>
      <c r="P48" s="66"/>
    </row>
    <row r="49" spans="1:16" ht="13.8" thickBot="1" x14ac:dyDescent="0.3">
      <c r="A49" s="64"/>
      <c r="B49" s="61"/>
      <c r="C49" s="61"/>
      <c r="D49" s="61"/>
      <c r="E49" s="61"/>
      <c r="F49" s="90"/>
      <c r="G49" s="94"/>
      <c r="J49" s="98"/>
      <c r="K49" s="67"/>
      <c r="L49" s="61"/>
      <c r="M49" s="61"/>
      <c r="N49" s="61"/>
      <c r="O49" s="90"/>
      <c r="P49" s="94"/>
    </row>
    <row r="50" spans="1:16" ht="23.25" customHeight="1" x14ac:dyDescent="0.25">
      <c r="A50" s="258" t="s">
        <v>80</v>
      </c>
      <c r="B50" s="217"/>
      <c r="C50" s="218"/>
      <c r="D50" s="198" t="s">
        <v>56</v>
      </c>
      <c r="E50" s="199"/>
      <c r="F50" s="199"/>
      <c r="G50" s="200"/>
      <c r="J50" s="258" t="s">
        <v>80</v>
      </c>
      <c r="K50" s="217"/>
      <c r="L50" s="218"/>
      <c r="M50" s="198" t="s">
        <v>56</v>
      </c>
      <c r="N50" s="199"/>
      <c r="O50" s="199"/>
      <c r="P50" s="200"/>
    </row>
    <row r="51" spans="1:16" ht="25.5" customHeight="1" thickBot="1" x14ac:dyDescent="0.3">
      <c r="A51" s="261" t="s">
        <v>55</v>
      </c>
      <c r="B51" s="262"/>
      <c r="C51" s="263"/>
      <c r="D51" s="101" t="s">
        <v>57</v>
      </c>
      <c r="E51" s="69" t="s">
        <v>58</v>
      </c>
      <c r="F51" s="102" t="s">
        <v>59</v>
      </c>
      <c r="G51" s="103" t="s">
        <v>60</v>
      </c>
      <c r="J51" s="261" t="s">
        <v>55</v>
      </c>
      <c r="K51" s="262"/>
      <c r="L51" s="263"/>
      <c r="M51" s="123" t="s">
        <v>68</v>
      </c>
      <c r="N51" s="69" t="s">
        <v>58</v>
      </c>
      <c r="O51" s="102" t="s">
        <v>59</v>
      </c>
      <c r="P51" s="103" t="s">
        <v>60</v>
      </c>
    </row>
    <row r="52" spans="1:16" ht="23.25" customHeight="1" thickBot="1" x14ac:dyDescent="0.3">
      <c r="A52" s="264">
        <v>1</v>
      </c>
      <c r="B52" s="204"/>
      <c r="C52" s="205"/>
      <c r="D52" s="42">
        <v>2</v>
      </c>
      <c r="E52" s="43">
        <v>3</v>
      </c>
      <c r="F52" s="104">
        <v>4</v>
      </c>
      <c r="G52" s="105">
        <v>5</v>
      </c>
      <c r="J52" s="264">
        <v>1</v>
      </c>
      <c r="K52" s="204"/>
      <c r="L52" s="205"/>
      <c r="M52" s="42">
        <v>2</v>
      </c>
      <c r="N52" s="43">
        <v>3</v>
      </c>
      <c r="O52" s="104">
        <v>4</v>
      </c>
      <c r="P52" s="105">
        <v>5</v>
      </c>
    </row>
    <row r="53" spans="1:16" ht="23.25" customHeight="1" x14ac:dyDescent="0.25">
      <c r="A53" s="259" t="s">
        <v>43</v>
      </c>
      <c r="B53" s="260"/>
      <c r="C53" s="233"/>
      <c r="D53" s="146">
        <f>SUM(D54:D65)</f>
        <v>0</v>
      </c>
      <c r="E53" s="147">
        <f>SUM(E54:E65)</f>
        <v>0</v>
      </c>
      <c r="F53" s="147">
        <f>SUM(F54:F65)</f>
        <v>0</v>
      </c>
      <c r="G53" s="148">
        <f>SUM(G54:G65)</f>
        <v>0</v>
      </c>
      <c r="J53" s="259" t="s">
        <v>43</v>
      </c>
      <c r="K53" s="260"/>
      <c r="L53" s="233"/>
      <c r="M53" s="146">
        <f>SUM(M54:M65)</f>
        <v>0</v>
      </c>
      <c r="N53" s="147">
        <f>SUM(N54:N65)</f>
        <v>0</v>
      </c>
      <c r="O53" s="147">
        <f>SUM(O54:O65)</f>
        <v>0</v>
      </c>
      <c r="P53" s="148">
        <f>SUM(P54:P65)</f>
        <v>0</v>
      </c>
    </row>
    <row r="54" spans="1:16" ht="23.25" customHeight="1" x14ac:dyDescent="0.25">
      <c r="A54" s="256" t="s">
        <v>44</v>
      </c>
      <c r="B54" s="257"/>
      <c r="C54" s="191"/>
      <c r="D54" s="149">
        <f>E54+F54+G54</f>
        <v>0</v>
      </c>
      <c r="E54" s="150"/>
      <c r="F54" s="150"/>
      <c r="G54" s="151"/>
      <c r="J54" s="256" t="s">
        <v>44</v>
      </c>
      <c r="K54" s="257"/>
      <c r="L54" s="191"/>
      <c r="M54" s="149">
        <f>N54+O54+P54</f>
        <v>0</v>
      </c>
      <c r="N54" s="150"/>
      <c r="O54" s="150"/>
      <c r="P54" s="151"/>
    </row>
    <row r="55" spans="1:16" ht="23.25" customHeight="1" x14ac:dyDescent="0.25">
      <c r="A55" s="256" t="s">
        <v>45</v>
      </c>
      <c r="B55" s="257"/>
      <c r="C55" s="191"/>
      <c r="D55" s="149">
        <f t="shared" ref="D55:D65" si="3">E55+F55+G55</f>
        <v>0</v>
      </c>
      <c r="E55" s="150"/>
      <c r="F55" s="150"/>
      <c r="G55" s="151"/>
      <c r="J55" s="256" t="s">
        <v>45</v>
      </c>
      <c r="K55" s="257"/>
      <c r="L55" s="191"/>
      <c r="M55" s="149">
        <f t="shared" ref="M55:M65" si="4">N55+O55+P55</f>
        <v>0</v>
      </c>
      <c r="N55" s="150"/>
      <c r="O55" s="150"/>
      <c r="P55" s="151"/>
    </row>
    <row r="56" spans="1:16" ht="23.25" customHeight="1" x14ac:dyDescent="0.25">
      <c r="A56" s="256" t="s">
        <v>46</v>
      </c>
      <c r="B56" s="257"/>
      <c r="C56" s="191"/>
      <c r="D56" s="149">
        <f t="shared" si="3"/>
        <v>0</v>
      </c>
      <c r="E56" s="150"/>
      <c r="F56" s="150"/>
      <c r="G56" s="151"/>
      <c r="J56" s="256" t="s">
        <v>46</v>
      </c>
      <c r="K56" s="257"/>
      <c r="L56" s="191"/>
      <c r="M56" s="149">
        <f t="shared" si="4"/>
        <v>0</v>
      </c>
      <c r="N56" s="150"/>
      <c r="O56" s="150"/>
      <c r="P56" s="151"/>
    </row>
    <row r="57" spans="1:16" ht="23.25" customHeight="1" x14ac:dyDescent="0.25">
      <c r="A57" s="256" t="s">
        <v>47</v>
      </c>
      <c r="B57" s="257"/>
      <c r="C57" s="191"/>
      <c r="D57" s="149">
        <f t="shared" si="3"/>
        <v>0</v>
      </c>
      <c r="E57" s="150"/>
      <c r="F57" s="150"/>
      <c r="G57" s="151"/>
      <c r="J57" s="256" t="s">
        <v>47</v>
      </c>
      <c r="K57" s="257"/>
      <c r="L57" s="191"/>
      <c r="M57" s="149">
        <f t="shared" si="4"/>
        <v>0</v>
      </c>
      <c r="N57" s="150"/>
      <c r="O57" s="150"/>
      <c r="P57" s="151"/>
    </row>
    <row r="58" spans="1:16" ht="23.25" customHeight="1" x14ac:dyDescent="0.25">
      <c r="A58" s="256" t="s">
        <v>48</v>
      </c>
      <c r="B58" s="257"/>
      <c r="C58" s="191"/>
      <c r="D58" s="149">
        <f t="shared" si="3"/>
        <v>0</v>
      </c>
      <c r="E58" s="150"/>
      <c r="F58" s="150"/>
      <c r="G58" s="151"/>
      <c r="J58" s="256" t="s">
        <v>48</v>
      </c>
      <c r="K58" s="257"/>
      <c r="L58" s="191"/>
      <c r="M58" s="149">
        <f t="shared" si="4"/>
        <v>0</v>
      </c>
      <c r="N58" s="150"/>
      <c r="O58" s="150"/>
      <c r="P58" s="151"/>
    </row>
    <row r="59" spans="1:16" ht="23.25" customHeight="1" x14ac:dyDescent="0.25">
      <c r="A59" s="256" t="s">
        <v>49</v>
      </c>
      <c r="B59" s="257"/>
      <c r="C59" s="191"/>
      <c r="D59" s="149">
        <f t="shared" si="3"/>
        <v>0</v>
      </c>
      <c r="E59" s="150"/>
      <c r="F59" s="150"/>
      <c r="G59" s="151"/>
      <c r="J59" s="256" t="s">
        <v>49</v>
      </c>
      <c r="K59" s="257"/>
      <c r="L59" s="191"/>
      <c r="M59" s="149">
        <f t="shared" si="4"/>
        <v>0</v>
      </c>
      <c r="N59" s="150"/>
      <c r="O59" s="150"/>
      <c r="P59" s="151"/>
    </row>
    <row r="60" spans="1:16" ht="23.25" customHeight="1" x14ac:dyDescent="0.25">
      <c r="A60" s="256" t="s">
        <v>50</v>
      </c>
      <c r="B60" s="257"/>
      <c r="C60" s="191"/>
      <c r="D60" s="149">
        <f t="shared" si="3"/>
        <v>0</v>
      </c>
      <c r="E60" s="150"/>
      <c r="F60" s="150"/>
      <c r="G60" s="151"/>
      <c r="J60" s="256" t="s">
        <v>50</v>
      </c>
      <c r="K60" s="257"/>
      <c r="L60" s="191"/>
      <c r="M60" s="149">
        <f t="shared" si="4"/>
        <v>0</v>
      </c>
      <c r="N60" s="150"/>
      <c r="O60" s="150"/>
      <c r="P60" s="151"/>
    </row>
    <row r="61" spans="1:16" ht="23.25" customHeight="1" x14ac:dyDescent="0.25">
      <c r="A61" s="256" t="s">
        <v>51</v>
      </c>
      <c r="B61" s="257"/>
      <c r="C61" s="191"/>
      <c r="D61" s="149">
        <f t="shared" si="3"/>
        <v>0</v>
      </c>
      <c r="E61" s="150"/>
      <c r="F61" s="150"/>
      <c r="G61" s="151"/>
      <c r="J61" s="256" t="s">
        <v>51</v>
      </c>
      <c r="K61" s="257"/>
      <c r="L61" s="191"/>
      <c r="M61" s="149">
        <f t="shared" si="4"/>
        <v>0</v>
      </c>
      <c r="N61" s="150"/>
      <c r="O61" s="150"/>
      <c r="P61" s="151"/>
    </row>
    <row r="62" spans="1:16" ht="23.25" customHeight="1" x14ac:dyDescent="0.25">
      <c r="A62" s="256" t="s">
        <v>52</v>
      </c>
      <c r="B62" s="257"/>
      <c r="C62" s="191"/>
      <c r="D62" s="149">
        <f t="shared" si="3"/>
        <v>0</v>
      </c>
      <c r="E62" s="150"/>
      <c r="F62" s="150"/>
      <c r="G62" s="151"/>
      <c r="J62" s="256" t="s">
        <v>52</v>
      </c>
      <c r="K62" s="257"/>
      <c r="L62" s="191"/>
      <c r="M62" s="149">
        <f t="shared" si="4"/>
        <v>0</v>
      </c>
      <c r="N62" s="150"/>
      <c r="O62" s="150"/>
      <c r="P62" s="151"/>
    </row>
    <row r="63" spans="1:16" ht="25.5" customHeight="1" x14ac:dyDescent="0.25">
      <c r="A63" s="237" t="s">
        <v>79</v>
      </c>
      <c r="B63" s="267"/>
      <c r="C63" s="239"/>
      <c r="D63" s="149">
        <f t="shared" si="3"/>
        <v>0</v>
      </c>
      <c r="E63" s="150"/>
      <c r="F63" s="150"/>
      <c r="G63" s="151"/>
      <c r="J63" s="237" t="s">
        <v>79</v>
      </c>
      <c r="K63" s="267"/>
      <c r="L63" s="239"/>
      <c r="M63" s="149">
        <f t="shared" si="4"/>
        <v>0</v>
      </c>
      <c r="N63" s="150"/>
      <c r="O63" s="150"/>
      <c r="P63" s="151"/>
    </row>
    <row r="64" spans="1:16" ht="23.25" customHeight="1" x14ac:dyDescent="0.25">
      <c r="A64" s="256" t="s">
        <v>53</v>
      </c>
      <c r="B64" s="257"/>
      <c r="C64" s="191"/>
      <c r="D64" s="149">
        <f t="shared" si="3"/>
        <v>0</v>
      </c>
      <c r="E64" s="150"/>
      <c r="F64" s="150"/>
      <c r="G64" s="151"/>
      <c r="J64" s="256" t="s">
        <v>53</v>
      </c>
      <c r="K64" s="257"/>
      <c r="L64" s="191"/>
      <c r="M64" s="149">
        <f t="shared" si="4"/>
        <v>0</v>
      </c>
      <c r="N64" s="150"/>
      <c r="O64" s="150"/>
      <c r="P64" s="151"/>
    </row>
    <row r="65" spans="1:16" ht="23.25" customHeight="1" thickBot="1" x14ac:dyDescent="0.3">
      <c r="A65" s="268" t="s">
        <v>54</v>
      </c>
      <c r="B65" s="269"/>
      <c r="C65" s="224"/>
      <c r="D65" s="152">
        <f t="shared" si="3"/>
        <v>0</v>
      </c>
      <c r="E65" s="153"/>
      <c r="F65" s="153"/>
      <c r="G65" s="154"/>
      <c r="J65" s="268" t="s">
        <v>54</v>
      </c>
      <c r="K65" s="269"/>
      <c r="L65" s="224"/>
      <c r="M65" s="152">
        <f t="shared" si="4"/>
        <v>0</v>
      </c>
      <c r="N65" s="153"/>
      <c r="O65" s="153"/>
      <c r="P65" s="154"/>
    </row>
    <row r="72" spans="1:16" s="30" customFormat="1" ht="12.75" customHeight="1" x14ac:dyDescent="0.25">
      <c r="A72" s="133"/>
      <c r="E72" s="133"/>
      <c r="H72" s="143"/>
      <c r="K72" s="133"/>
    </row>
    <row r="73" spans="1:16" s="30" customFormat="1" ht="6" customHeight="1" x14ac:dyDescent="0.25">
      <c r="A73" s="30" t="s">
        <v>28</v>
      </c>
      <c r="E73" s="30" t="s">
        <v>29</v>
      </c>
      <c r="H73" s="30" t="s">
        <v>29</v>
      </c>
      <c r="K73" s="30" t="s">
        <v>30</v>
      </c>
    </row>
    <row r="74" spans="1:16" s="30" customFormat="1" x14ac:dyDescent="0.25">
      <c r="A74" s="30" t="s">
        <v>31</v>
      </c>
      <c r="E74" s="30" t="s">
        <v>32</v>
      </c>
      <c r="H74" s="30" t="s">
        <v>33</v>
      </c>
      <c r="K74" s="30" t="s">
        <v>97</v>
      </c>
    </row>
    <row r="75" spans="1:16" x14ac:dyDescent="0.25">
      <c r="A75" s="186" t="s">
        <v>95</v>
      </c>
    </row>
  </sheetData>
  <sheetProtection password="DD50" sheet="1" objects="1" scenarios="1" formatCells="0" formatColumns="0"/>
  <mergeCells count="91">
    <mergeCell ref="A3:B3"/>
    <mergeCell ref="A6:B6"/>
    <mergeCell ref="A8:B8"/>
    <mergeCell ref="C9:E9"/>
    <mergeCell ref="A18:B18"/>
    <mergeCell ref="C10:E10"/>
    <mergeCell ref="C11:E11"/>
    <mergeCell ref="A15:B17"/>
    <mergeCell ref="C15:I15"/>
    <mergeCell ref="C16:C17"/>
    <mergeCell ref="D16:D17"/>
    <mergeCell ref="E16:E17"/>
    <mergeCell ref="H16:H17"/>
    <mergeCell ref="I16:I17"/>
    <mergeCell ref="A19:B19"/>
    <mergeCell ref="F16:F17"/>
    <mergeCell ref="G16:G17"/>
    <mergeCell ref="M30:P30"/>
    <mergeCell ref="A20:B20"/>
    <mergeCell ref="A21:B21"/>
    <mergeCell ref="A22:B22"/>
    <mergeCell ref="A23:B23"/>
    <mergeCell ref="A31:C31"/>
    <mergeCell ref="J31:L31"/>
    <mergeCell ref="A32:C32"/>
    <mergeCell ref="J32:L32"/>
    <mergeCell ref="A30:C30"/>
    <mergeCell ref="D30:G30"/>
    <mergeCell ref="J30:L30"/>
    <mergeCell ref="A35:C35"/>
    <mergeCell ref="J35:L35"/>
    <mergeCell ref="A36:C36"/>
    <mergeCell ref="J36:L36"/>
    <mergeCell ref="A33:C33"/>
    <mergeCell ref="J33:L33"/>
    <mergeCell ref="A34:C34"/>
    <mergeCell ref="J34:L34"/>
    <mergeCell ref="A39:C39"/>
    <mergeCell ref="J39:L39"/>
    <mergeCell ref="A40:C40"/>
    <mergeCell ref="J40:L40"/>
    <mergeCell ref="A37:C37"/>
    <mergeCell ref="J37:L37"/>
    <mergeCell ref="A38:C38"/>
    <mergeCell ref="J38:L38"/>
    <mergeCell ref="A43:C43"/>
    <mergeCell ref="J43:L43"/>
    <mergeCell ref="A44:C44"/>
    <mergeCell ref="J44:L44"/>
    <mergeCell ref="A41:C41"/>
    <mergeCell ref="J41:L41"/>
    <mergeCell ref="A42:C42"/>
    <mergeCell ref="J42:L42"/>
    <mergeCell ref="A45:C45"/>
    <mergeCell ref="J45:L45"/>
    <mergeCell ref="A46:B46"/>
    <mergeCell ref="A50:C50"/>
    <mergeCell ref="D50:G50"/>
    <mergeCell ref="J50:L50"/>
    <mergeCell ref="A53:C53"/>
    <mergeCell ref="J53:L53"/>
    <mergeCell ref="A54:C54"/>
    <mergeCell ref="J54:L54"/>
    <mergeCell ref="M50:P50"/>
    <mergeCell ref="A51:C51"/>
    <mergeCell ref="J51:L51"/>
    <mergeCell ref="A52:C52"/>
    <mergeCell ref="J52:L52"/>
    <mergeCell ref="J57:L57"/>
    <mergeCell ref="A58:C58"/>
    <mergeCell ref="J58:L58"/>
    <mergeCell ref="A55:C55"/>
    <mergeCell ref="J55:L55"/>
    <mergeCell ref="A56:C56"/>
    <mergeCell ref="J56:L56"/>
    <mergeCell ref="N4:Q7"/>
    <mergeCell ref="A65:C65"/>
    <mergeCell ref="J65:L65"/>
    <mergeCell ref="A63:C63"/>
    <mergeCell ref="J63:L63"/>
    <mergeCell ref="A64:C64"/>
    <mergeCell ref="J64:L64"/>
    <mergeCell ref="A61:C61"/>
    <mergeCell ref="J61:L61"/>
    <mergeCell ref="A62:C62"/>
    <mergeCell ref="J62:L62"/>
    <mergeCell ref="A59:C59"/>
    <mergeCell ref="J59:L59"/>
    <mergeCell ref="A60:C60"/>
    <mergeCell ref="J60:L60"/>
    <mergeCell ref="A57:C57"/>
  </mergeCells>
  <phoneticPr fontId="0" type="noConversion"/>
  <dataValidations count="3">
    <dataValidation type="custom" allowBlank="1" showInputMessage="1" showErrorMessage="1" error="Wprowadziłeś nieprawidłowo numer kwartału" sqref="H8" xr:uid="{00000000-0002-0000-0A00-000000000000}">
      <formula1>IF(K8=(2006),OR(H8=3,H8=4),IF(AND(K8&gt;2006,K8&lt;2011),OR(H8=1,H8=2,H8=3,H8=4),FALSE))</formula1>
    </dataValidation>
    <dataValidation type="textLength" allowBlank="1" showInputMessage="1" showErrorMessage="1" sqref="C8" xr:uid="{00000000-0002-0000-0A00-000001000000}">
      <formula1>5</formula1>
      <formula2>5</formula2>
    </dataValidation>
    <dataValidation type="list" showInputMessage="1" showErrorMessage="1" error="Wprowadziłeś nieprawidłowo numer roku." sqref="K8" xr:uid="{00000000-0002-0000-0A00-000002000000}">
      <formula1>"2021,2022,2023,2024,2025,2026,2027"</formula1>
    </dataValidation>
  </dataValidations>
  <pageMargins left="0.75" right="0.75" top="1" bottom="1" header="0.5" footer="0.5"/>
  <pageSetup paperSize="9" scale="44" orientation="landscape" r:id="rId1"/>
  <headerFooter alignWithMargins="0"/>
  <rowBreaks count="1" manualBreakCount="1">
    <brk id="23" max="17" man="1"/>
  </rowBreaks>
  <colBreaks count="1" manualBreakCount="1">
    <brk id="20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5" r:id="rId4" name="Group Box 3">
              <controlPr defaultSize="0" autoFill="0" autoPict="0">
                <anchor moveWithCells="1">
                  <from>
                    <xdr:col>3</xdr:col>
                    <xdr:colOff>30480</xdr:colOff>
                    <xdr:row>4</xdr:row>
                    <xdr:rowOff>121920</xdr:rowOff>
                  </from>
                  <to>
                    <xdr:col>11</xdr:col>
                    <xdr:colOff>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6" r:id="rId5" name="SPZ">
              <controlPr defaultSize="0" autoFill="0" autoLine="0" autoPict="0">
                <anchor moveWithCells="1">
                  <from>
                    <xdr:col>3</xdr:col>
                    <xdr:colOff>30480</xdr:colOff>
                    <xdr:row>5</xdr:row>
                    <xdr:rowOff>30480</xdr:rowOff>
                  </from>
                  <to>
                    <xdr:col>5</xdr:col>
                    <xdr:colOff>68580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7" r:id="rId6" name="SPL">
              <controlPr defaultSize="0" autoFill="0" autoLine="0" autoPict="0">
                <anchor moveWithCells="1">
                  <from>
                    <xdr:col>5</xdr:col>
                    <xdr:colOff>922020</xdr:colOff>
                    <xdr:row>5</xdr:row>
                    <xdr:rowOff>38100</xdr:rowOff>
                  </from>
                  <to>
                    <xdr:col>7</xdr:col>
                    <xdr:colOff>762000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8" r:id="rId7" name="SPJ">
              <controlPr defaultSize="0" autoFill="0" autoLine="0" autoPict="0">
                <anchor moveWithCells="1">
                  <from>
                    <xdr:col>9</xdr:col>
                    <xdr:colOff>83820</xdr:colOff>
                    <xdr:row>5</xdr:row>
                    <xdr:rowOff>30480</xdr:rowOff>
                  </from>
                  <to>
                    <xdr:col>10</xdr:col>
                    <xdr:colOff>990600</xdr:colOff>
                    <xdr:row>5</xdr:row>
                    <xdr:rowOff>259080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Arkusz18"/>
  <dimension ref="A1:U75"/>
  <sheetViews>
    <sheetView zoomScaleNormal="100" workbookViewId="0"/>
  </sheetViews>
  <sheetFormatPr defaultRowHeight="13.2" x14ac:dyDescent="0.25"/>
  <cols>
    <col min="1" max="1" width="15.33203125" customWidth="1"/>
    <col min="2" max="2" width="14.109375" customWidth="1"/>
    <col min="3" max="3" width="15.6640625" customWidth="1"/>
    <col min="4" max="11" width="14.6640625" customWidth="1"/>
    <col min="12" max="13" width="16" customWidth="1"/>
    <col min="14" max="18" width="14.6640625" customWidth="1"/>
    <col min="21" max="21" width="0" hidden="1" customWidth="1"/>
  </cols>
  <sheetData>
    <row r="1" spans="1:21" ht="13.8" thickBot="1" x14ac:dyDescent="0.3">
      <c r="A1" s="127"/>
      <c r="B1" s="34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28"/>
      <c r="Q1" s="10"/>
      <c r="R1" s="129"/>
      <c r="U1" s="30"/>
    </row>
    <row r="2" spans="1:21" x14ac:dyDescent="0.25">
      <c r="A2" s="25" t="s">
        <v>21</v>
      </c>
      <c r="B2" s="25"/>
      <c r="C2" s="6"/>
      <c r="E2" s="1"/>
      <c r="F2" s="1" t="s">
        <v>35</v>
      </c>
      <c r="L2" s="4"/>
      <c r="M2" s="7"/>
      <c r="N2" s="4"/>
      <c r="O2" s="4"/>
      <c r="P2" s="29"/>
      <c r="Q2" s="4"/>
      <c r="R2" s="7"/>
      <c r="U2" s="57">
        <f>MAXA('20-państw.szk.wyż.:90-agencja wykonawcza'!U1)</f>
        <v>0</v>
      </c>
    </row>
    <row r="3" spans="1:21" ht="47.25" customHeight="1" x14ac:dyDescent="0.25">
      <c r="A3" s="265"/>
      <c r="B3" s="210"/>
      <c r="C3" s="5"/>
      <c r="G3" s="1" t="s">
        <v>36</v>
      </c>
      <c r="L3" s="2"/>
      <c r="M3" s="8"/>
      <c r="N3" s="2" t="s">
        <v>37</v>
      </c>
      <c r="O3" s="2"/>
      <c r="P3" s="2"/>
      <c r="Q3" s="2"/>
      <c r="R3" s="8"/>
    </row>
    <row r="4" spans="1:21" ht="18" customHeight="1" x14ac:dyDescent="0.25">
      <c r="A4" s="120"/>
      <c r="B4" s="121"/>
      <c r="C4" s="100"/>
      <c r="E4" s="17"/>
      <c r="F4" s="17"/>
      <c r="G4" s="17" t="s">
        <v>85</v>
      </c>
      <c r="L4" s="2"/>
      <c r="M4" s="135"/>
      <c r="N4" s="192"/>
      <c r="O4" s="193"/>
      <c r="P4" s="193"/>
      <c r="Q4" s="193"/>
      <c r="R4" s="8"/>
    </row>
    <row r="5" spans="1:21" ht="15" customHeight="1" x14ac:dyDescent="0.25">
      <c r="A5" s="5" t="s">
        <v>22</v>
      </c>
      <c r="C5" s="5"/>
      <c r="L5" s="2"/>
      <c r="M5" s="135"/>
      <c r="N5" s="193"/>
      <c r="O5" s="193"/>
      <c r="P5" s="193"/>
      <c r="Q5" s="193"/>
      <c r="R5" s="8"/>
    </row>
    <row r="6" spans="1:21" ht="27.75" customHeight="1" thickBot="1" x14ac:dyDescent="0.3">
      <c r="A6" s="211"/>
      <c r="B6" s="266"/>
      <c r="C6" s="31"/>
      <c r="D6" s="31"/>
      <c r="E6" s="17"/>
      <c r="L6" s="2"/>
      <c r="M6" s="135"/>
      <c r="N6" s="193"/>
      <c r="O6" s="193"/>
      <c r="P6" s="193"/>
      <c r="Q6" s="193"/>
      <c r="R6" s="8"/>
    </row>
    <row r="7" spans="1:21" ht="15" customHeight="1" x14ac:dyDescent="0.25">
      <c r="A7" s="25" t="s">
        <v>1</v>
      </c>
      <c r="B7" s="55"/>
      <c r="C7" s="132" t="s">
        <v>70</v>
      </c>
      <c r="L7" s="2"/>
      <c r="M7" s="135"/>
      <c r="N7" s="193"/>
      <c r="O7" s="193"/>
      <c r="P7" s="193"/>
      <c r="Q7" s="193"/>
      <c r="R7" s="8"/>
    </row>
    <row r="8" spans="1:21" ht="16.5" customHeight="1" thickBot="1" x14ac:dyDescent="0.3">
      <c r="A8" s="213" t="s">
        <v>350</v>
      </c>
      <c r="B8" s="214"/>
      <c r="C8" s="125">
        <v>0</v>
      </c>
      <c r="D8" s="3"/>
      <c r="E8" s="23"/>
      <c r="F8" s="23" t="s">
        <v>34</v>
      </c>
      <c r="G8" s="23"/>
      <c r="H8" s="144">
        <v>4</v>
      </c>
      <c r="I8" s="24" t="s">
        <v>10</v>
      </c>
      <c r="J8" s="39" t="s">
        <v>0</v>
      </c>
      <c r="K8" s="33">
        <v>2022</v>
      </c>
      <c r="L8" s="136"/>
      <c r="M8" s="11"/>
      <c r="N8" s="2"/>
      <c r="O8" s="2"/>
      <c r="P8" s="2"/>
      <c r="Q8" s="2"/>
      <c r="R8" s="8"/>
    </row>
    <row r="9" spans="1:21" x14ac:dyDescent="0.25">
      <c r="A9" s="15" t="s">
        <v>2</v>
      </c>
      <c r="B9" s="36"/>
      <c r="C9" s="215"/>
      <c r="D9" s="215"/>
      <c r="E9" s="216"/>
      <c r="F9" s="18"/>
      <c r="G9" s="19"/>
      <c r="H9" s="20" t="s">
        <v>3</v>
      </c>
      <c r="I9" s="19"/>
      <c r="J9" s="19"/>
      <c r="K9" s="12"/>
      <c r="L9" s="2"/>
      <c r="M9" s="137"/>
      <c r="N9" s="2"/>
      <c r="O9" s="2"/>
      <c r="P9" s="2"/>
      <c r="Q9" s="2"/>
      <c r="R9" s="8"/>
    </row>
    <row r="10" spans="1:21" x14ac:dyDescent="0.25">
      <c r="A10" s="15" t="s">
        <v>93</v>
      </c>
      <c r="B10" s="36"/>
      <c r="C10" s="192"/>
      <c r="D10" s="192"/>
      <c r="E10" s="219"/>
      <c r="F10" s="21" t="s">
        <v>69</v>
      </c>
      <c r="G10" s="22" t="s">
        <v>4</v>
      </c>
      <c r="H10" s="22" t="s">
        <v>5</v>
      </c>
      <c r="I10" s="22" t="s">
        <v>6</v>
      </c>
      <c r="J10" s="22" t="s">
        <v>7</v>
      </c>
      <c r="K10" s="131" t="s">
        <v>77</v>
      </c>
      <c r="L10" s="138" t="s">
        <v>8</v>
      </c>
      <c r="M10" s="8" t="s">
        <v>78</v>
      </c>
      <c r="N10" s="2"/>
      <c r="O10" s="2"/>
      <c r="P10" s="2"/>
      <c r="Q10" s="2"/>
      <c r="R10" s="8"/>
      <c r="U10" s="30"/>
    </row>
    <row r="11" spans="1:21" ht="13.8" thickBot="1" x14ac:dyDescent="0.3">
      <c r="A11" s="16" t="s">
        <v>94</v>
      </c>
      <c r="B11" s="23"/>
      <c r="C11" s="220"/>
      <c r="D11" s="220"/>
      <c r="E11" s="221"/>
      <c r="F11" s="32"/>
      <c r="G11" s="134"/>
      <c r="H11" s="134"/>
      <c r="I11" s="134"/>
      <c r="J11" s="134"/>
      <c r="K11" s="133"/>
      <c r="L11" s="139">
        <v>73</v>
      </c>
      <c r="M11" s="140"/>
      <c r="N11" s="3"/>
      <c r="O11" s="3"/>
      <c r="P11" s="3"/>
      <c r="Q11" s="3"/>
      <c r="R11" s="9"/>
    </row>
    <row r="12" spans="1:21" x14ac:dyDescent="0.25">
      <c r="A12" s="4"/>
      <c r="B12" s="4"/>
      <c r="C12" s="4"/>
      <c r="D12" s="4"/>
      <c r="E12" s="13"/>
      <c r="F12" s="4"/>
      <c r="G12" s="4"/>
      <c r="H12" s="4"/>
      <c r="I12" s="13"/>
      <c r="J12" s="14"/>
      <c r="K12" s="4"/>
      <c r="L12" s="4"/>
      <c r="M12" s="4"/>
      <c r="N12" s="13"/>
    </row>
    <row r="13" spans="1:21" ht="19.5" customHeight="1" x14ac:dyDescent="0.3">
      <c r="A13" s="40" t="s">
        <v>102</v>
      </c>
      <c r="B13" s="40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</row>
    <row r="14" spans="1:21" ht="13.8" thickBot="1" x14ac:dyDescent="0.3">
      <c r="K14" s="41"/>
      <c r="L14" s="41"/>
      <c r="M14" s="41"/>
    </row>
    <row r="15" spans="1:21" x14ac:dyDescent="0.25">
      <c r="A15" s="247" t="s">
        <v>9</v>
      </c>
      <c r="B15" s="248"/>
      <c r="C15" s="225" t="s">
        <v>38</v>
      </c>
      <c r="D15" s="226"/>
      <c r="E15" s="226"/>
      <c r="F15" s="226"/>
      <c r="G15" s="226"/>
      <c r="H15" s="226"/>
      <c r="I15" s="236"/>
      <c r="K15" s="75"/>
      <c r="L15" s="41"/>
      <c r="M15" s="45"/>
    </row>
    <row r="16" spans="1:21" x14ac:dyDescent="0.25">
      <c r="A16" s="249"/>
      <c r="B16" s="250"/>
      <c r="C16" s="253" t="s">
        <v>87</v>
      </c>
      <c r="D16" s="201" t="s">
        <v>88</v>
      </c>
      <c r="E16" s="201" t="s">
        <v>39</v>
      </c>
      <c r="F16" s="201" t="s">
        <v>40</v>
      </c>
      <c r="G16" s="201" t="s">
        <v>41</v>
      </c>
      <c r="H16" s="242" t="s">
        <v>89</v>
      </c>
      <c r="I16" s="240" t="s">
        <v>90</v>
      </c>
      <c r="K16" s="75"/>
      <c r="L16" s="41"/>
      <c r="M16" s="41"/>
    </row>
    <row r="17" spans="1:16" ht="40.200000000000003" customHeight="1" thickBot="1" x14ac:dyDescent="0.3">
      <c r="A17" s="251"/>
      <c r="B17" s="252"/>
      <c r="C17" s="254" t="s">
        <v>87</v>
      </c>
      <c r="D17" s="255"/>
      <c r="E17" s="202"/>
      <c r="F17" s="202"/>
      <c r="G17" s="202"/>
      <c r="H17" s="243"/>
      <c r="I17" s="241" t="s">
        <v>90</v>
      </c>
      <c r="K17" s="76"/>
      <c r="L17" s="41"/>
      <c r="M17" s="41"/>
    </row>
    <row r="18" spans="1:16" ht="13.8" thickBot="1" x14ac:dyDescent="0.3">
      <c r="A18" s="203">
        <v>1</v>
      </c>
      <c r="B18" s="244"/>
      <c r="C18" s="42">
        <v>2</v>
      </c>
      <c r="D18" s="43">
        <v>3</v>
      </c>
      <c r="E18" s="43">
        <v>4</v>
      </c>
      <c r="F18" s="43">
        <v>5</v>
      </c>
      <c r="G18" s="43">
        <v>6</v>
      </c>
      <c r="H18" s="162">
        <v>7</v>
      </c>
      <c r="I18" s="44">
        <v>8</v>
      </c>
      <c r="K18" s="76"/>
      <c r="L18" s="41"/>
      <c r="M18" s="41"/>
    </row>
    <row r="19" spans="1:16" ht="28.2" customHeight="1" x14ac:dyDescent="0.25">
      <c r="A19" s="245" t="s">
        <v>137</v>
      </c>
      <c r="B19" s="246"/>
      <c r="C19" s="163">
        <f>D19+E19+F19+G19+H19</f>
        <v>0</v>
      </c>
      <c r="D19" s="164">
        <f t="shared" ref="D19:I19" si="0">SUM(D20:D23)</f>
        <v>0</v>
      </c>
      <c r="E19" s="164">
        <f t="shared" si="0"/>
        <v>0</v>
      </c>
      <c r="F19" s="164">
        <f t="shared" si="0"/>
        <v>0</v>
      </c>
      <c r="G19" s="164">
        <f t="shared" si="0"/>
        <v>0</v>
      </c>
      <c r="H19" s="164">
        <f t="shared" si="0"/>
        <v>0</v>
      </c>
      <c r="I19" s="165">
        <f t="shared" si="0"/>
        <v>0</v>
      </c>
      <c r="J19" s="5"/>
      <c r="K19" s="75"/>
      <c r="L19" s="41"/>
      <c r="M19" s="41"/>
    </row>
    <row r="20" spans="1:16" ht="28.2" customHeight="1" x14ac:dyDescent="0.25">
      <c r="A20" s="194" t="s">
        <v>138</v>
      </c>
      <c r="B20" s="195"/>
      <c r="C20" s="166">
        <f>D20+E20+F20+G20+H20</f>
        <v>0</v>
      </c>
      <c r="D20" s="167"/>
      <c r="E20" s="167"/>
      <c r="F20" s="167"/>
      <c r="G20" s="167"/>
      <c r="H20" s="168"/>
      <c r="I20" s="178"/>
      <c r="J20" s="5"/>
      <c r="K20" s="76"/>
      <c r="L20" s="41"/>
      <c r="M20" s="41"/>
    </row>
    <row r="21" spans="1:16" ht="28.2" customHeight="1" x14ac:dyDescent="0.25">
      <c r="A21" s="194" t="s">
        <v>139</v>
      </c>
      <c r="B21" s="195"/>
      <c r="C21" s="166">
        <f>D21+E21+F21+G21+H21</f>
        <v>0</v>
      </c>
      <c r="D21" s="167"/>
      <c r="E21" s="167"/>
      <c r="F21" s="167"/>
      <c r="G21" s="169"/>
      <c r="H21" s="168"/>
      <c r="I21" s="179"/>
      <c r="K21" s="77"/>
      <c r="L21" s="41"/>
      <c r="M21" s="41"/>
    </row>
    <row r="22" spans="1:16" ht="28.2" customHeight="1" x14ac:dyDescent="0.25">
      <c r="A22" s="194" t="s">
        <v>140</v>
      </c>
      <c r="B22" s="195"/>
      <c r="C22" s="166">
        <f>D22+E22+F22+G22+H22</f>
        <v>0</v>
      </c>
      <c r="D22" s="170"/>
      <c r="E22" s="168"/>
      <c r="F22" s="167"/>
      <c r="G22" s="170"/>
      <c r="H22" s="167"/>
      <c r="I22" s="179"/>
      <c r="K22" s="82"/>
      <c r="L22" s="41"/>
      <c r="M22" s="41"/>
    </row>
    <row r="23" spans="1:16" ht="28.2" customHeight="1" thickBot="1" x14ac:dyDescent="0.3">
      <c r="A23" s="196" t="s">
        <v>141</v>
      </c>
      <c r="B23" s="197"/>
      <c r="C23" s="172">
        <f>D23+E23+F23+G23+H23</f>
        <v>0</v>
      </c>
      <c r="D23" s="171"/>
      <c r="E23" s="171"/>
      <c r="F23" s="171"/>
      <c r="G23" s="171"/>
      <c r="H23" s="171"/>
      <c r="I23" s="180"/>
      <c r="K23" s="82"/>
      <c r="L23" s="41"/>
      <c r="M23" s="41"/>
    </row>
    <row r="24" spans="1:16" ht="15.75" customHeight="1" x14ac:dyDescent="0.25">
      <c r="K24" s="65"/>
      <c r="L24" s="41"/>
      <c r="M24" s="41"/>
    </row>
    <row r="25" spans="1:16" ht="15.75" customHeight="1" x14ac:dyDescent="0.3">
      <c r="A25" s="84" t="s">
        <v>103</v>
      </c>
      <c r="B25" s="61"/>
      <c r="C25" s="61"/>
      <c r="D25" s="61"/>
      <c r="E25" s="61"/>
      <c r="F25" s="65"/>
      <c r="G25" s="66"/>
      <c r="H25" s="65"/>
      <c r="I25" s="65"/>
      <c r="J25" s="65"/>
      <c r="K25" s="65"/>
      <c r="L25" s="41"/>
      <c r="M25" s="41"/>
    </row>
    <row r="26" spans="1:16" ht="15.75" customHeight="1" x14ac:dyDescent="0.25">
      <c r="A26" s="85"/>
      <c r="B26" s="61"/>
      <c r="C26" s="61"/>
      <c r="D26" s="61"/>
      <c r="E26" s="61"/>
      <c r="F26" s="65"/>
      <c r="G26" s="66"/>
      <c r="H26" s="65"/>
      <c r="I26" s="65"/>
      <c r="J26" s="65"/>
      <c r="K26" s="65"/>
      <c r="L26" s="41"/>
      <c r="M26" s="41"/>
      <c r="O26" s="2"/>
      <c r="P26" s="2"/>
    </row>
    <row r="27" spans="1:16" ht="15.75" customHeight="1" x14ac:dyDescent="0.3">
      <c r="A27" s="84" t="s">
        <v>104</v>
      </c>
      <c r="B27" s="61"/>
      <c r="C27" s="61"/>
      <c r="D27" s="61"/>
      <c r="E27" s="61"/>
      <c r="F27" s="65"/>
      <c r="G27" s="66"/>
      <c r="H27" s="65"/>
      <c r="I27" s="65"/>
      <c r="J27" s="84" t="s">
        <v>105</v>
      </c>
      <c r="K27" s="61"/>
      <c r="L27" s="61"/>
      <c r="M27" s="61"/>
      <c r="N27" s="61"/>
      <c r="O27" s="65"/>
      <c r="P27" s="66"/>
    </row>
    <row r="28" spans="1:16" ht="15.75" customHeight="1" x14ac:dyDescent="0.3">
      <c r="A28" s="71" t="s">
        <v>106</v>
      </c>
      <c r="B28" s="61"/>
      <c r="C28" s="61"/>
      <c r="D28" s="61"/>
      <c r="E28" s="61"/>
      <c r="F28" s="65"/>
      <c r="G28" s="66"/>
      <c r="H28" s="65"/>
      <c r="I28" s="65"/>
      <c r="J28" s="71" t="s">
        <v>106</v>
      </c>
      <c r="K28" s="61"/>
      <c r="L28" s="61"/>
      <c r="M28" s="61"/>
      <c r="N28" s="61"/>
      <c r="O28" s="65"/>
      <c r="P28" s="66"/>
    </row>
    <row r="29" spans="1:16" ht="15.75" customHeight="1" thickBot="1" x14ac:dyDescent="0.3">
      <c r="A29" s="98"/>
      <c r="B29" s="61"/>
      <c r="C29" s="61"/>
      <c r="D29" s="61"/>
      <c r="E29" s="61"/>
      <c r="F29" s="90"/>
      <c r="G29" s="66"/>
      <c r="H29" s="65"/>
      <c r="I29" s="65"/>
      <c r="J29" s="85"/>
      <c r="K29" s="61"/>
      <c r="L29" s="61"/>
      <c r="M29" s="61"/>
      <c r="N29" s="61"/>
      <c r="O29" s="90"/>
      <c r="P29" s="94"/>
    </row>
    <row r="30" spans="1:16" ht="24" customHeight="1" x14ac:dyDescent="0.25">
      <c r="A30" s="258" t="s">
        <v>42</v>
      </c>
      <c r="B30" s="217"/>
      <c r="C30" s="218"/>
      <c r="D30" s="198" t="s">
        <v>56</v>
      </c>
      <c r="E30" s="199"/>
      <c r="F30" s="199"/>
      <c r="G30" s="200"/>
      <c r="H30" s="65"/>
      <c r="I30" s="83"/>
      <c r="J30" s="258" t="s">
        <v>42</v>
      </c>
      <c r="K30" s="217"/>
      <c r="L30" s="218"/>
      <c r="M30" s="198" t="s">
        <v>56</v>
      </c>
      <c r="N30" s="199"/>
      <c r="O30" s="199"/>
      <c r="P30" s="200"/>
    </row>
    <row r="31" spans="1:16" ht="24.75" customHeight="1" thickBot="1" x14ac:dyDescent="0.3">
      <c r="A31" s="261" t="s">
        <v>55</v>
      </c>
      <c r="B31" s="262"/>
      <c r="C31" s="263"/>
      <c r="D31" s="101" t="s">
        <v>57</v>
      </c>
      <c r="E31" s="69" t="s">
        <v>58</v>
      </c>
      <c r="F31" s="102" t="s">
        <v>59</v>
      </c>
      <c r="G31" s="103" t="s">
        <v>60</v>
      </c>
      <c r="H31" s="65"/>
      <c r="I31" s="83"/>
      <c r="J31" s="261" t="s">
        <v>55</v>
      </c>
      <c r="K31" s="262"/>
      <c r="L31" s="263"/>
      <c r="M31" s="123" t="s">
        <v>68</v>
      </c>
      <c r="N31" s="69" t="s">
        <v>58</v>
      </c>
      <c r="O31" s="102" t="s">
        <v>59</v>
      </c>
      <c r="P31" s="103" t="s">
        <v>60</v>
      </c>
    </row>
    <row r="32" spans="1:16" ht="24" customHeight="1" thickBot="1" x14ac:dyDescent="0.3">
      <c r="A32" s="264">
        <v>1</v>
      </c>
      <c r="B32" s="204"/>
      <c r="C32" s="205"/>
      <c r="D32" s="42">
        <v>2</v>
      </c>
      <c r="E32" s="43">
        <v>3</v>
      </c>
      <c r="F32" s="104">
        <v>4</v>
      </c>
      <c r="G32" s="105">
        <v>5</v>
      </c>
      <c r="H32" s="65"/>
      <c r="I32" s="83"/>
      <c r="J32" s="264">
        <v>1</v>
      </c>
      <c r="K32" s="204"/>
      <c r="L32" s="205"/>
      <c r="M32" s="42">
        <v>2</v>
      </c>
      <c r="N32" s="43">
        <v>3</v>
      </c>
      <c r="O32" s="104">
        <v>4</v>
      </c>
      <c r="P32" s="105">
        <v>5</v>
      </c>
    </row>
    <row r="33" spans="1:16" ht="24" customHeight="1" x14ac:dyDescent="0.25">
      <c r="A33" s="259" t="s">
        <v>43</v>
      </c>
      <c r="B33" s="260"/>
      <c r="C33" s="233"/>
      <c r="D33" s="146">
        <f>SUM(D34:D45)</f>
        <v>0</v>
      </c>
      <c r="E33" s="147">
        <f>SUM(E34:E45)</f>
        <v>0</v>
      </c>
      <c r="F33" s="147">
        <f>SUM(F34:F45)</f>
        <v>0</v>
      </c>
      <c r="G33" s="148">
        <f>SUM(G34:G45)</f>
        <v>0</v>
      </c>
      <c r="H33" s="65"/>
      <c r="I33" s="83"/>
      <c r="J33" s="259" t="s">
        <v>43</v>
      </c>
      <c r="K33" s="260"/>
      <c r="L33" s="233"/>
      <c r="M33" s="146">
        <f>SUM(M34:M45)</f>
        <v>0</v>
      </c>
      <c r="N33" s="147">
        <f>SUM(N34:N45)</f>
        <v>0</v>
      </c>
      <c r="O33" s="147">
        <f>SUM(O34:O45)</f>
        <v>0</v>
      </c>
      <c r="P33" s="148">
        <f>SUM(P34:P45)</f>
        <v>0</v>
      </c>
    </row>
    <row r="34" spans="1:16" ht="24" customHeight="1" x14ac:dyDescent="0.25">
      <c r="A34" s="256" t="s">
        <v>44</v>
      </c>
      <c r="B34" s="257"/>
      <c r="C34" s="191"/>
      <c r="D34" s="149">
        <f t="shared" ref="D34:D45" si="1">E34+F34+G34</f>
        <v>0</v>
      </c>
      <c r="E34" s="150"/>
      <c r="F34" s="150"/>
      <c r="G34" s="151"/>
      <c r="H34" s="65"/>
      <c r="I34" s="83"/>
      <c r="J34" s="256" t="s">
        <v>44</v>
      </c>
      <c r="K34" s="257"/>
      <c r="L34" s="191"/>
      <c r="M34" s="149">
        <f t="shared" ref="M34:M45" si="2">N34+O34+P34</f>
        <v>0</v>
      </c>
      <c r="N34" s="150"/>
      <c r="O34" s="150"/>
      <c r="P34" s="151"/>
    </row>
    <row r="35" spans="1:16" ht="24" customHeight="1" x14ac:dyDescent="0.25">
      <c r="A35" s="256" t="s">
        <v>45</v>
      </c>
      <c r="B35" s="257"/>
      <c r="C35" s="191"/>
      <c r="D35" s="149">
        <f t="shared" si="1"/>
        <v>0</v>
      </c>
      <c r="E35" s="150"/>
      <c r="F35" s="150"/>
      <c r="G35" s="151"/>
      <c r="H35" s="65"/>
      <c r="I35" s="83"/>
      <c r="J35" s="256" t="s">
        <v>45</v>
      </c>
      <c r="K35" s="257"/>
      <c r="L35" s="191"/>
      <c r="M35" s="149">
        <f t="shared" si="2"/>
        <v>0</v>
      </c>
      <c r="N35" s="150"/>
      <c r="O35" s="150"/>
      <c r="P35" s="151"/>
    </row>
    <row r="36" spans="1:16" ht="24" customHeight="1" x14ac:dyDescent="0.25">
      <c r="A36" s="256" t="s">
        <v>46</v>
      </c>
      <c r="B36" s="257"/>
      <c r="C36" s="191"/>
      <c r="D36" s="149">
        <f t="shared" si="1"/>
        <v>0</v>
      </c>
      <c r="E36" s="150"/>
      <c r="F36" s="150"/>
      <c r="G36" s="151"/>
      <c r="H36" s="65"/>
      <c r="I36" s="83"/>
      <c r="J36" s="256" t="s">
        <v>46</v>
      </c>
      <c r="K36" s="257"/>
      <c r="L36" s="191"/>
      <c r="M36" s="149">
        <f t="shared" si="2"/>
        <v>0</v>
      </c>
      <c r="N36" s="150"/>
      <c r="O36" s="150"/>
      <c r="P36" s="151"/>
    </row>
    <row r="37" spans="1:16" ht="24" customHeight="1" x14ac:dyDescent="0.25">
      <c r="A37" s="256" t="s">
        <v>47</v>
      </c>
      <c r="B37" s="257"/>
      <c r="C37" s="191"/>
      <c r="D37" s="149">
        <f t="shared" si="1"/>
        <v>0</v>
      </c>
      <c r="E37" s="150"/>
      <c r="F37" s="150"/>
      <c r="G37" s="151"/>
      <c r="H37" s="65"/>
      <c r="I37" s="83"/>
      <c r="J37" s="256" t="s">
        <v>47</v>
      </c>
      <c r="K37" s="257"/>
      <c r="L37" s="191"/>
      <c r="M37" s="149">
        <f t="shared" si="2"/>
        <v>0</v>
      </c>
      <c r="N37" s="150"/>
      <c r="O37" s="150"/>
      <c r="P37" s="151"/>
    </row>
    <row r="38" spans="1:16" ht="24" customHeight="1" x14ac:dyDescent="0.25">
      <c r="A38" s="256" t="s">
        <v>48</v>
      </c>
      <c r="B38" s="257"/>
      <c r="C38" s="191"/>
      <c r="D38" s="149">
        <f t="shared" si="1"/>
        <v>0</v>
      </c>
      <c r="E38" s="150"/>
      <c r="F38" s="150"/>
      <c r="G38" s="151"/>
      <c r="H38" s="65"/>
      <c r="I38" s="83"/>
      <c r="J38" s="256" t="s">
        <v>48</v>
      </c>
      <c r="K38" s="257"/>
      <c r="L38" s="191"/>
      <c r="M38" s="149">
        <f t="shared" si="2"/>
        <v>0</v>
      </c>
      <c r="N38" s="150"/>
      <c r="O38" s="150"/>
      <c r="P38" s="151"/>
    </row>
    <row r="39" spans="1:16" ht="24" customHeight="1" x14ac:dyDescent="0.25">
      <c r="A39" s="256" t="s">
        <v>49</v>
      </c>
      <c r="B39" s="257"/>
      <c r="C39" s="191"/>
      <c r="D39" s="149">
        <f t="shared" si="1"/>
        <v>0</v>
      </c>
      <c r="E39" s="150"/>
      <c r="F39" s="150"/>
      <c r="G39" s="151"/>
      <c r="H39" s="65"/>
      <c r="I39" s="83"/>
      <c r="J39" s="256" t="s">
        <v>49</v>
      </c>
      <c r="K39" s="257"/>
      <c r="L39" s="191"/>
      <c r="M39" s="149">
        <f t="shared" si="2"/>
        <v>0</v>
      </c>
      <c r="N39" s="150"/>
      <c r="O39" s="150"/>
      <c r="P39" s="151"/>
    </row>
    <row r="40" spans="1:16" ht="24" customHeight="1" x14ac:dyDescent="0.25">
      <c r="A40" s="256" t="s">
        <v>50</v>
      </c>
      <c r="B40" s="257"/>
      <c r="C40" s="191"/>
      <c r="D40" s="149">
        <f t="shared" si="1"/>
        <v>0</v>
      </c>
      <c r="E40" s="150"/>
      <c r="F40" s="150"/>
      <c r="G40" s="151"/>
      <c r="H40" s="65"/>
      <c r="I40" s="83"/>
      <c r="J40" s="256" t="s">
        <v>50</v>
      </c>
      <c r="K40" s="257"/>
      <c r="L40" s="191"/>
      <c r="M40" s="149">
        <f t="shared" si="2"/>
        <v>0</v>
      </c>
      <c r="N40" s="150"/>
      <c r="O40" s="150"/>
      <c r="P40" s="151"/>
    </row>
    <row r="41" spans="1:16" ht="24" customHeight="1" x14ac:dyDescent="0.25">
      <c r="A41" s="256" t="s">
        <v>51</v>
      </c>
      <c r="B41" s="257"/>
      <c r="C41" s="191"/>
      <c r="D41" s="149">
        <f t="shared" si="1"/>
        <v>0</v>
      </c>
      <c r="E41" s="150"/>
      <c r="F41" s="150"/>
      <c r="G41" s="151"/>
      <c r="H41" s="65"/>
      <c r="I41" s="83"/>
      <c r="J41" s="256" t="s">
        <v>51</v>
      </c>
      <c r="K41" s="257"/>
      <c r="L41" s="191"/>
      <c r="M41" s="149">
        <f t="shared" si="2"/>
        <v>0</v>
      </c>
      <c r="N41" s="150"/>
      <c r="O41" s="150"/>
      <c r="P41" s="151"/>
    </row>
    <row r="42" spans="1:16" ht="24" customHeight="1" x14ac:dyDescent="0.25">
      <c r="A42" s="256" t="s">
        <v>52</v>
      </c>
      <c r="B42" s="257"/>
      <c r="C42" s="191"/>
      <c r="D42" s="149">
        <f t="shared" si="1"/>
        <v>0</v>
      </c>
      <c r="E42" s="150"/>
      <c r="F42" s="150"/>
      <c r="G42" s="151"/>
      <c r="H42" s="65"/>
      <c r="I42" s="83"/>
      <c r="J42" s="256" t="s">
        <v>52</v>
      </c>
      <c r="K42" s="257"/>
      <c r="L42" s="191"/>
      <c r="M42" s="149">
        <f t="shared" si="2"/>
        <v>0</v>
      </c>
      <c r="N42" s="150"/>
      <c r="O42" s="150"/>
      <c r="P42" s="151"/>
    </row>
    <row r="43" spans="1:16" ht="24.75" customHeight="1" x14ac:dyDescent="0.25">
      <c r="A43" s="237" t="s">
        <v>79</v>
      </c>
      <c r="B43" s="267"/>
      <c r="C43" s="239"/>
      <c r="D43" s="149">
        <f t="shared" si="1"/>
        <v>0</v>
      </c>
      <c r="E43" s="150"/>
      <c r="F43" s="150"/>
      <c r="G43" s="151"/>
      <c r="H43" s="65"/>
      <c r="I43" s="83"/>
      <c r="J43" s="237" t="s">
        <v>79</v>
      </c>
      <c r="K43" s="267"/>
      <c r="L43" s="239"/>
      <c r="M43" s="149">
        <f t="shared" si="2"/>
        <v>0</v>
      </c>
      <c r="N43" s="150"/>
      <c r="O43" s="150"/>
      <c r="P43" s="151"/>
    </row>
    <row r="44" spans="1:16" ht="24" customHeight="1" x14ac:dyDescent="0.25">
      <c r="A44" s="256" t="s">
        <v>53</v>
      </c>
      <c r="B44" s="257"/>
      <c r="C44" s="191"/>
      <c r="D44" s="149">
        <f t="shared" si="1"/>
        <v>0</v>
      </c>
      <c r="E44" s="150"/>
      <c r="F44" s="150"/>
      <c r="G44" s="151"/>
      <c r="H44" s="65"/>
      <c r="I44" s="83"/>
      <c r="J44" s="256" t="s">
        <v>53</v>
      </c>
      <c r="K44" s="257"/>
      <c r="L44" s="191"/>
      <c r="M44" s="149">
        <f t="shared" si="2"/>
        <v>0</v>
      </c>
      <c r="N44" s="150"/>
      <c r="O44" s="150"/>
      <c r="P44" s="151"/>
    </row>
    <row r="45" spans="1:16" ht="24" customHeight="1" thickBot="1" x14ac:dyDescent="0.3">
      <c r="A45" s="268" t="s">
        <v>54</v>
      </c>
      <c r="B45" s="269"/>
      <c r="C45" s="224"/>
      <c r="D45" s="152">
        <f t="shared" si="1"/>
        <v>0</v>
      </c>
      <c r="E45" s="153"/>
      <c r="F45" s="153"/>
      <c r="G45" s="154"/>
      <c r="H45" s="65"/>
      <c r="I45" s="83"/>
      <c r="J45" s="268" t="s">
        <v>54</v>
      </c>
      <c r="K45" s="269"/>
      <c r="L45" s="224"/>
      <c r="M45" s="152">
        <f t="shared" si="2"/>
        <v>0</v>
      </c>
      <c r="N45" s="153"/>
      <c r="O45" s="153"/>
      <c r="P45" s="154"/>
    </row>
    <row r="46" spans="1:16" ht="15.75" customHeight="1" x14ac:dyDescent="0.25">
      <c r="A46" s="270"/>
      <c r="B46" s="271"/>
      <c r="C46" s="61"/>
      <c r="D46" s="61"/>
      <c r="E46" s="61"/>
      <c r="F46" s="92"/>
      <c r="G46" s="93"/>
      <c r="H46" s="65"/>
      <c r="I46" s="65"/>
      <c r="J46" s="92"/>
      <c r="K46" s="92"/>
      <c r="L46" s="41"/>
      <c r="M46" s="41"/>
      <c r="O46" s="4"/>
      <c r="P46" s="4"/>
    </row>
    <row r="47" spans="1:16" ht="15.6" x14ac:dyDescent="0.3">
      <c r="A47" s="40" t="s">
        <v>107</v>
      </c>
      <c r="B47" s="61"/>
      <c r="C47" s="61"/>
      <c r="D47" s="61"/>
      <c r="E47" s="61"/>
      <c r="F47" s="65"/>
      <c r="G47" s="66"/>
      <c r="J47" s="84" t="s">
        <v>108</v>
      </c>
      <c r="K47" s="61"/>
      <c r="L47" s="61"/>
      <c r="M47" s="61"/>
      <c r="N47" s="61"/>
      <c r="O47" s="65"/>
      <c r="P47" s="66"/>
    </row>
    <row r="48" spans="1:16" ht="15.6" x14ac:dyDescent="0.3">
      <c r="A48" s="73" t="s">
        <v>106</v>
      </c>
      <c r="B48" s="61"/>
      <c r="C48" s="61"/>
      <c r="D48" s="61"/>
      <c r="E48" s="61"/>
      <c r="F48" s="65"/>
      <c r="G48" s="66"/>
      <c r="J48" s="71" t="s">
        <v>106</v>
      </c>
      <c r="K48" s="61"/>
      <c r="L48" s="61"/>
      <c r="M48" s="61"/>
      <c r="N48" s="61"/>
      <c r="O48" s="65"/>
      <c r="P48" s="66"/>
    </row>
    <row r="49" spans="1:16" ht="13.8" thickBot="1" x14ac:dyDescent="0.3">
      <c r="A49" s="64"/>
      <c r="B49" s="61"/>
      <c r="C49" s="61"/>
      <c r="D49" s="61"/>
      <c r="E49" s="61"/>
      <c r="F49" s="90"/>
      <c r="G49" s="94"/>
      <c r="J49" s="98"/>
      <c r="K49" s="67"/>
      <c r="L49" s="61"/>
      <c r="M49" s="61"/>
      <c r="N49" s="61"/>
      <c r="O49" s="90"/>
      <c r="P49" s="94"/>
    </row>
    <row r="50" spans="1:16" ht="23.25" customHeight="1" x14ac:dyDescent="0.25">
      <c r="A50" s="258" t="s">
        <v>80</v>
      </c>
      <c r="B50" s="217"/>
      <c r="C50" s="218"/>
      <c r="D50" s="198" t="s">
        <v>56</v>
      </c>
      <c r="E50" s="199"/>
      <c r="F50" s="199"/>
      <c r="G50" s="200"/>
      <c r="J50" s="258" t="s">
        <v>80</v>
      </c>
      <c r="K50" s="217"/>
      <c r="L50" s="218"/>
      <c r="M50" s="198" t="s">
        <v>56</v>
      </c>
      <c r="N50" s="199"/>
      <c r="O50" s="199"/>
      <c r="P50" s="200"/>
    </row>
    <row r="51" spans="1:16" ht="25.5" customHeight="1" thickBot="1" x14ac:dyDescent="0.3">
      <c r="A51" s="261" t="s">
        <v>55</v>
      </c>
      <c r="B51" s="262"/>
      <c r="C51" s="263"/>
      <c r="D51" s="101" t="s">
        <v>57</v>
      </c>
      <c r="E51" s="69" t="s">
        <v>58</v>
      </c>
      <c r="F51" s="102" t="s">
        <v>59</v>
      </c>
      <c r="G51" s="103" t="s">
        <v>60</v>
      </c>
      <c r="J51" s="261" t="s">
        <v>55</v>
      </c>
      <c r="K51" s="262"/>
      <c r="L51" s="263"/>
      <c r="M51" s="123" t="s">
        <v>68</v>
      </c>
      <c r="N51" s="69" t="s">
        <v>58</v>
      </c>
      <c r="O51" s="102" t="s">
        <v>59</v>
      </c>
      <c r="P51" s="103" t="s">
        <v>60</v>
      </c>
    </row>
    <row r="52" spans="1:16" ht="23.25" customHeight="1" thickBot="1" x14ac:dyDescent="0.3">
      <c r="A52" s="264">
        <v>1</v>
      </c>
      <c r="B52" s="204"/>
      <c r="C52" s="205"/>
      <c r="D52" s="42">
        <v>2</v>
      </c>
      <c r="E52" s="43">
        <v>3</v>
      </c>
      <c r="F52" s="104">
        <v>4</v>
      </c>
      <c r="G52" s="105">
        <v>5</v>
      </c>
      <c r="J52" s="264">
        <v>1</v>
      </c>
      <c r="K52" s="204"/>
      <c r="L52" s="205"/>
      <c r="M52" s="42">
        <v>2</v>
      </c>
      <c r="N52" s="43">
        <v>3</v>
      </c>
      <c r="O52" s="104">
        <v>4</v>
      </c>
      <c r="P52" s="105">
        <v>5</v>
      </c>
    </row>
    <row r="53" spans="1:16" ht="23.25" customHeight="1" x14ac:dyDescent="0.25">
      <c r="A53" s="259" t="s">
        <v>43</v>
      </c>
      <c r="B53" s="260"/>
      <c r="C53" s="233"/>
      <c r="D53" s="146">
        <f>SUM(D54:D65)</f>
        <v>0</v>
      </c>
      <c r="E53" s="147">
        <f>SUM(E54:E65)</f>
        <v>0</v>
      </c>
      <c r="F53" s="147">
        <f>SUM(F54:F65)</f>
        <v>0</v>
      </c>
      <c r="G53" s="148">
        <f>SUM(G54:G65)</f>
        <v>0</v>
      </c>
      <c r="J53" s="259" t="s">
        <v>43</v>
      </c>
      <c r="K53" s="260"/>
      <c r="L53" s="233"/>
      <c r="M53" s="146">
        <f>SUM(M54:M65)</f>
        <v>0</v>
      </c>
      <c r="N53" s="147">
        <f>SUM(N54:N65)</f>
        <v>0</v>
      </c>
      <c r="O53" s="147">
        <f>SUM(O54:O65)</f>
        <v>0</v>
      </c>
      <c r="P53" s="148">
        <f>SUM(P54:P65)</f>
        <v>0</v>
      </c>
    </row>
    <row r="54" spans="1:16" ht="23.25" customHeight="1" x14ac:dyDescent="0.25">
      <c r="A54" s="256" t="s">
        <v>44</v>
      </c>
      <c r="B54" s="257"/>
      <c r="C54" s="191"/>
      <c r="D54" s="149">
        <f t="shared" ref="D54:D65" si="3">E54+F54+G54</f>
        <v>0</v>
      </c>
      <c r="E54" s="150"/>
      <c r="F54" s="150"/>
      <c r="G54" s="151"/>
      <c r="J54" s="256" t="s">
        <v>44</v>
      </c>
      <c r="K54" s="257"/>
      <c r="L54" s="191"/>
      <c r="M54" s="149">
        <f t="shared" ref="M54:M65" si="4">N54+O54+P54</f>
        <v>0</v>
      </c>
      <c r="N54" s="150"/>
      <c r="O54" s="150"/>
      <c r="P54" s="151"/>
    </row>
    <row r="55" spans="1:16" ht="23.25" customHeight="1" x14ac:dyDescent="0.25">
      <c r="A55" s="256" t="s">
        <v>45</v>
      </c>
      <c r="B55" s="257"/>
      <c r="C55" s="191"/>
      <c r="D55" s="149">
        <f t="shared" si="3"/>
        <v>0</v>
      </c>
      <c r="E55" s="150"/>
      <c r="F55" s="150"/>
      <c r="G55" s="151"/>
      <c r="J55" s="256" t="s">
        <v>45</v>
      </c>
      <c r="K55" s="257"/>
      <c r="L55" s="191"/>
      <c r="M55" s="149">
        <f t="shared" si="4"/>
        <v>0</v>
      </c>
      <c r="N55" s="150"/>
      <c r="O55" s="150"/>
      <c r="P55" s="151"/>
    </row>
    <row r="56" spans="1:16" ht="23.25" customHeight="1" x14ac:dyDescent="0.25">
      <c r="A56" s="256" t="s">
        <v>46</v>
      </c>
      <c r="B56" s="257"/>
      <c r="C56" s="191"/>
      <c r="D56" s="149">
        <f t="shared" si="3"/>
        <v>0</v>
      </c>
      <c r="E56" s="150"/>
      <c r="F56" s="150"/>
      <c r="G56" s="151"/>
      <c r="J56" s="256" t="s">
        <v>46</v>
      </c>
      <c r="K56" s="257"/>
      <c r="L56" s="191"/>
      <c r="M56" s="149">
        <f t="shared" si="4"/>
        <v>0</v>
      </c>
      <c r="N56" s="150"/>
      <c r="O56" s="150"/>
      <c r="P56" s="151"/>
    </row>
    <row r="57" spans="1:16" ht="23.25" customHeight="1" x14ac:dyDescent="0.25">
      <c r="A57" s="256" t="s">
        <v>47</v>
      </c>
      <c r="B57" s="257"/>
      <c r="C57" s="191"/>
      <c r="D57" s="149">
        <f t="shared" si="3"/>
        <v>0</v>
      </c>
      <c r="E57" s="150"/>
      <c r="F57" s="150"/>
      <c r="G57" s="151"/>
      <c r="J57" s="256" t="s">
        <v>47</v>
      </c>
      <c r="K57" s="257"/>
      <c r="L57" s="191"/>
      <c r="M57" s="149">
        <f t="shared" si="4"/>
        <v>0</v>
      </c>
      <c r="N57" s="150"/>
      <c r="O57" s="150"/>
      <c r="P57" s="151"/>
    </row>
    <row r="58" spans="1:16" ht="23.25" customHeight="1" x14ac:dyDescent="0.25">
      <c r="A58" s="256" t="s">
        <v>48</v>
      </c>
      <c r="B58" s="257"/>
      <c r="C58" s="191"/>
      <c r="D58" s="149">
        <f t="shared" si="3"/>
        <v>0</v>
      </c>
      <c r="E58" s="150"/>
      <c r="F58" s="150"/>
      <c r="G58" s="151"/>
      <c r="J58" s="256" t="s">
        <v>48</v>
      </c>
      <c r="K58" s="257"/>
      <c r="L58" s="191"/>
      <c r="M58" s="149">
        <f t="shared" si="4"/>
        <v>0</v>
      </c>
      <c r="N58" s="150"/>
      <c r="O58" s="150"/>
      <c r="P58" s="151"/>
    </row>
    <row r="59" spans="1:16" ht="23.25" customHeight="1" x14ac:dyDescent="0.25">
      <c r="A59" s="256" t="s">
        <v>49</v>
      </c>
      <c r="B59" s="257"/>
      <c r="C59" s="191"/>
      <c r="D59" s="149">
        <f t="shared" si="3"/>
        <v>0</v>
      </c>
      <c r="E59" s="150"/>
      <c r="F59" s="150"/>
      <c r="G59" s="151"/>
      <c r="J59" s="256" t="s">
        <v>49</v>
      </c>
      <c r="K59" s="257"/>
      <c r="L59" s="191"/>
      <c r="M59" s="149">
        <f t="shared" si="4"/>
        <v>0</v>
      </c>
      <c r="N59" s="150"/>
      <c r="O59" s="150"/>
      <c r="P59" s="151"/>
    </row>
    <row r="60" spans="1:16" ht="23.25" customHeight="1" x14ac:dyDescent="0.25">
      <c r="A60" s="256" t="s">
        <v>50</v>
      </c>
      <c r="B60" s="257"/>
      <c r="C60" s="191"/>
      <c r="D60" s="149">
        <f t="shared" si="3"/>
        <v>0</v>
      </c>
      <c r="E60" s="150"/>
      <c r="F60" s="150"/>
      <c r="G60" s="151"/>
      <c r="J60" s="256" t="s">
        <v>50</v>
      </c>
      <c r="K60" s="257"/>
      <c r="L60" s="191"/>
      <c r="M60" s="149">
        <f t="shared" si="4"/>
        <v>0</v>
      </c>
      <c r="N60" s="150"/>
      <c r="O60" s="150"/>
      <c r="P60" s="151"/>
    </row>
    <row r="61" spans="1:16" ht="23.25" customHeight="1" x14ac:dyDescent="0.25">
      <c r="A61" s="256" t="s">
        <v>51</v>
      </c>
      <c r="B61" s="257"/>
      <c r="C61" s="191"/>
      <c r="D61" s="149">
        <f t="shared" si="3"/>
        <v>0</v>
      </c>
      <c r="E61" s="150"/>
      <c r="F61" s="150"/>
      <c r="G61" s="151"/>
      <c r="J61" s="256" t="s">
        <v>51</v>
      </c>
      <c r="K61" s="257"/>
      <c r="L61" s="191"/>
      <c r="M61" s="149">
        <f t="shared" si="4"/>
        <v>0</v>
      </c>
      <c r="N61" s="150"/>
      <c r="O61" s="150"/>
      <c r="P61" s="151"/>
    </row>
    <row r="62" spans="1:16" ht="23.25" customHeight="1" x14ac:dyDescent="0.25">
      <c r="A62" s="256" t="s">
        <v>52</v>
      </c>
      <c r="B62" s="257"/>
      <c r="C62" s="191"/>
      <c r="D62" s="149">
        <f t="shared" si="3"/>
        <v>0</v>
      </c>
      <c r="E62" s="150"/>
      <c r="F62" s="150"/>
      <c r="G62" s="151"/>
      <c r="J62" s="256" t="s">
        <v>52</v>
      </c>
      <c r="K62" s="257"/>
      <c r="L62" s="191"/>
      <c r="M62" s="149">
        <f t="shared" si="4"/>
        <v>0</v>
      </c>
      <c r="N62" s="150"/>
      <c r="O62" s="150"/>
      <c r="P62" s="151"/>
    </row>
    <row r="63" spans="1:16" ht="25.5" customHeight="1" x14ac:dyDescent="0.25">
      <c r="A63" s="237" t="s">
        <v>79</v>
      </c>
      <c r="B63" s="267"/>
      <c r="C63" s="239"/>
      <c r="D63" s="149">
        <f t="shared" si="3"/>
        <v>0</v>
      </c>
      <c r="E63" s="150"/>
      <c r="F63" s="150"/>
      <c r="G63" s="151"/>
      <c r="J63" s="237" t="s">
        <v>79</v>
      </c>
      <c r="K63" s="267"/>
      <c r="L63" s="239"/>
      <c r="M63" s="149">
        <f t="shared" si="4"/>
        <v>0</v>
      </c>
      <c r="N63" s="150"/>
      <c r="O63" s="150"/>
      <c r="P63" s="151"/>
    </row>
    <row r="64" spans="1:16" ht="23.25" customHeight="1" x14ac:dyDescent="0.25">
      <c r="A64" s="256" t="s">
        <v>53</v>
      </c>
      <c r="B64" s="257"/>
      <c r="C64" s="191"/>
      <c r="D64" s="149">
        <f t="shared" si="3"/>
        <v>0</v>
      </c>
      <c r="E64" s="150"/>
      <c r="F64" s="150"/>
      <c r="G64" s="151"/>
      <c r="J64" s="256" t="s">
        <v>53</v>
      </c>
      <c r="K64" s="257"/>
      <c r="L64" s="191"/>
      <c r="M64" s="149">
        <f t="shared" si="4"/>
        <v>0</v>
      </c>
      <c r="N64" s="150"/>
      <c r="O64" s="150"/>
      <c r="P64" s="151"/>
    </row>
    <row r="65" spans="1:16" ht="23.25" customHeight="1" thickBot="1" x14ac:dyDescent="0.3">
      <c r="A65" s="268" t="s">
        <v>54</v>
      </c>
      <c r="B65" s="269"/>
      <c r="C65" s="224"/>
      <c r="D65" s="152">
        <f t="shared" si="3"/>
        <v>0</v>
      </c>
      <c r="E65" s="153"/>
      <c r="F65" s="153"/>
      <c r="G65" s="154"/>
      <c r="J65" s="268" t="s">
        <v>54</v>
      </c>
      <c r="K65" s="269"/>
      <c r="L65" s="224"/>
      <c r="M65" s="152">
        <f t="shared" si="4"/>
        <v>0</v>
      </c>
      <c r="N65" s="153"/>
      <c r="O65" s="153"/>
      <c r="P65" s="154"/>
    </row>
    <row r="72" spans="1:16" s="30" customFormat="1" ht="12.75" customHeight="1" x14ac:dyDescent="0.25">
      <c r="A72" s="133"/>
      <c r="E72" s="133"/>
      <c r="H72" s="143"/>
      <c r="K72" s="133"/>
    </row>
    <row r="73" spans="1:16" s="30" customFormat="1" ht="6" customHeight="1" x14ac:dyDescent="0.25">
      <c r="A73" s="30" t="s">
        <v>28</v>
      </c>
      <c r="E73" s="30" t="s">
        <v>29</v>
      </c>
      <c r="H73" s="30" t="s">
        <v>29</v>
      </c>
      <c r="K73" s="30" t="s">
        <v>30</v>
      </c>
    </row>
    <row r="74" spans="1:16" s="30" customFormat="1" x14ac:dyDescent="0.25">
      <c r="A74" s="30" t="s">
        <v>31</v>
      </c>
      <c r="E74" s="30" t="s">
        <v>32</v>
      </c>
      <c r="H74" s="30" t="s">
        <v>33</v>
      </c>
      <c r="K74" s="30" t="s">
        <v>97</v>
      </c>
    </row>
    <row r="75" spans="1:16" x14ac:dyDescent="0.25">
      <c r="A75" s="186" t="s">
        <v>95</v>
      </c>
    </row>
  </sheetData>
  <sheetProtection password="DD50" sheet="1" objects="1" scenarios="1" formatCells="0" formatColumns="0"/>
  <mergeCells count="91">
    <mergeCell ref="H16:H17"/>
    <mergeCell ref="I16:I17"/>
    <mergeCell ref="A22:B22"/>
    <mergeCell ref="N4:Q7"/>
    <mergeCell ref="C9:E9"/>
    <mergeCell ref="A15:B17"/>
    <mergeCell ref="C15:I15"/>
    <mergeCell ref="C16:C17"/>
    <mergeCell ref="A3:B3"/>
    <mergeCell ref="A6:B6"/>
    <mergeCell ref="A8:B8"/>
    <mergeCell ref="C10:E10"/>
    <mergeCell ref="C11:E11"/>
    <mergeCell ref="A30:C30"/>
    <mergeCell ref="A31:C31"/>
    <mergeCell ref="D30:G30"/>
    <mergeCell ref="F16:F17"/>
    <mergeCell ref="G16:G17"/>
    <mergeCell ref="D16:D17"/>
    <mergeCell ref="E16:E17"/>
    <mergeCell ref="A23:B23"/>
    <mergeCell ref="A20:B20"/>
    <mergeCell ref="A21:B21"/>
    <mergeCell ref="A18:B18"/>
    <mergeCell ref="A19:B19"/>
    <mergeCell ref="A61:C61"/>
    <mergeCell ref="A43:C43"/>
    <mergeCell ref="A44:C44"/>
    <mergeCell ref="A45:C45"/>
    <mergeCell ref="A63:C63"/>
    <mergeCell ref="A62:C62"/>
    <mergeCell ref="A55:C55"/>
    <mergeCell ref="A56:C56"/>
    <mergeCell ref="A57:C57"/>
    <mergeCell ref="A46:B46"/>
    <mergeCell ref="A58:C58"/>
    <mergeCell ref="A51:C51"/>
    <mergeCell ref="A60:C60"/>
    <mergeCell ref="A41:C41"/>
    <mergeCell ref="A54:C54"/>
    <mergeCell ref="J33:L33"/>
    <mergeCell ref="J34:L34"/>
    <mergeCell ref="J35:L35"/>
    <mergeCell ref="J36:L36"/>
    <mergeCell ref="J44:L44"/>
    <mergeCell ref="J45:L45"/>
    <mergeCell ref="J38:L38"/>
    <mergeCell ref="J39:L39"/>
    <mergeCell ref="J40:L40"/>
    <mergeCell ref="J41:L41"/>
    <mergeCell ref="J42:L42"/>
    <mergeCell ref="A36:C36"/>
    <mergeCell ref="A42:C42"/>
    <mergeCell ref="A35:C35"/>
    <mergeCell ref="J43:L43"/>
    <mergeCell ref="J37:L37"/>
    <mergeCell ref="J30:L30"/>
    <mergeCell ref="M30:P30"/>
    <mergeCell ref="J31:L31"/>
    <mergeCell ref="J32:L32"/>
    <mergeCell ref="A40:C40"/>
    <mergeCell ref="A37:C37"/>
    <mergeCell ref="A38:C38"/>
    <mergeCell ref="A39:C39"/>
    <mergeCell ref="A32:C32"/>
    <mergeCell ref="A34:C34"/>
    <mergeCell ref="A33:C33"/>
    <mergeCell ref="D50:G50"/>
    <mergeCell ref="A59:C59"/>
    <mergeCell ref="A50:C50"/>
    <mergeCell ref="A52:C52"/>
    <mergeCell ref="A53:C53"/>
    <mergeCell ref="J56:L56"/>
    <mergeCell ref="J57:L57"/>
    <mergeCell ref="M50:P50"/>
    <mergeCell ref="J51:L51"/>
    <mergeCell ref="J52:L52"/>
    <mergeCell ref="J53:L53"/>
    <mergeCell ref="J54:L54"/>
    <mergeCell ref="J55:L55"/>
    <mergeCell ref="J50:L50"/>
    <mergeCell ref="A65:C65"/>
    <mergeCell ref="J63:L63"/>
    <mergeCell ref="J64:L64"/>
    <mergeCell ref="J65:L65"/>
    <mergeCell ref="A64:C64"/>
    <mergeCell ref="J62:L62"/>
    <mergeCell ref="J58:L58"/>
    <mergeCell ref="J59:L59"/>
    <mergeCell ref="J60:L60"/>
    <mergeCell ref="J61:L61"/>
  </mergeCells>
  <phoneticPr fontId="0" type="noConversion"/>
  <dataValidations count="4">
    <dataValidation type="custom" allowBlank="1" showInputMessage="1" showErrorMessage="1" error="Wprowadziłeś nieprawidłowo numer kwartału" sqref="H8" xr:uid="{00000000-0002-0000-0B00-000000000000}">
      <formula1>IF(K8=(2006),OR(H8=3,H8=4),IF(AND(K8&gt;2006,K8&lt;2011),OR(H8=1,H8=2,H8=3,H8=4),FALSE))</formula1>
    </dataValidation>
    <dataValidation type="textLength" allowBlank="1" showInputMessage="1" showErrorMessage="1" error="nr REGON musi miec 9 znaków" sqref="A8:B8" xr:uid="{00000000-0002-0000-0B00-000001000000}">
      <formula1>9</formula1>
      <formula2>9</formula2>
    </dataValidation>
    <dataValidation type="textLength" allowBlank="1" showInputMessage="1" showErrorMessage="1" sqref="C8" xr:uid="{00000000-0002-0000-0B00-000002000000}">
      <formula1>5</formula1>
      <formula2>5</formula2>
    </dataValidation>
    <dataValidation type="list" showInputMessage="1" showErrorMessage="1" error="Wprowadziłeś nieprawidłowo numer roku." sqref="K8" xr:uid="{00000000-0002-0000-0B00-000003000000}">
      <formula1>"2021,2022,2023,2024,2025,2026,2027"</formula1>
    </dataValidation>
  </dataValidations>
  <pageMargins left="0.75" right="0.75" top="1" bottom="1" header="0.5" footer="0.5"/>
  <pageSetup paperSize="9" scale="43" fitToHeight="0" orientation="landscape" r:id="rId1"/>
  <headerFooter alignWithMargins="0"/>
  <rowBreaks count="1" manualBreakCount="1">
    <brk id="23" max="17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4" r:id="rId4" name="Group Box 4">
              <controlPr defaultSize="0" autoFill="0" autoPict="0">
                <anchor moveWithCells="1">
                  <from>
                    <xdr:col>3</xdr:col>
                    <xdr:colOff>30480</xdr:colOff>
                    <xdr:row>4</xdr:row>
                    <xdr:rowOff>121920</xdr:rowOff>
                  </from>
                  <to>
                    <xdr:col>11</xdr:col>
                    <xdr:colOff>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5" r:id="rId5" name="SPZ">
              <controlPr defaultSize="0" autoFill="0" autoLine="0" autoPict="0">
                <anchor moveWithCells="1">
                  <from>
                    <xdr:col>3</xdr:col>
                    <xdr:colOff>30480</xdr:colOff>
                    <xdr:row>5</xdr:row>
                    <xdr:rowOff>30480</xdr:rowOff>
                  </from>
                  <to>
                    <xdr:col>5</xdr:col>
                    <xdr:colOff>68580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6" r:id="rId6" name="SPL">
              <controlPr defaultSize="0" autoFill="0" autoLine="0" autoPict="0">
                <anchor moveWithCells="1">
                  <from>
                    <xdr:col>5</xdr:col>
                    <xdr:colOff>922020</xdr:colOff>
                    <xdr:row>5</xdr:row>
                    <xdr:rowOff>38100</xdr:rowOff>
                  </from>
                  <to>
                    <xdr:col>7</xdr:col>
                    <xdr:colOff>762000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7" r:id="rId7" name="SPJ">
              <controlPr defaultSize="0" autoFill="0" autoLine="0" autoPict="0">
                <anchor moveWithCells="1">
                  <from>
                    <xdr:col>9</xdr:col>
                    <xdr:colOff>83820</xdr:colOff>
                    <xdr:row>5</xdr:row>
                    <xdr:rowOff>30480</xdr:rowOff>
                  </from>
                  <to>
                    <xdr:col>10</xdr:col>
                    <xdr:colOff>990600</xdr:colOff>
                    <xdr:row>5</xdr:row>
                    <xdr:rowOff>259080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Arkusz16"/>
  <dimension ref="A1:U75"/>
  <sheetViews>
    <sheetView zoomScaleNormal="100" workbookViewId="0"/>
  </sheetViews>
  <sheetFormatPr defaultRowHeight="13.2" x14ac:dyDescent="0.25"/>
  <cols>
    <col min="1" max="1" width="15.33203125" customWidth="1"/>
    <col min="2" max="2" width="14.109375" customWidth="1"/>
    <col min="3" max="3" width="15.6640625" customWidth="1"/>
    <col min="4" max="11" width="14.6640625" customWidth="1"/>
    <col min="12" max="13" width="16" customWidth="1"/>
    <col min="14" max="18" width="14.6640625" customWidth="1"/>
    <col min="21" max="21" width="0" hidden="1" customWidth="1"/>
  </cols>
  <sheetData>
    <row r="1" spans="1:21" ht="13.8" thickBot="1" x14ac:dyDescent="0.3">
      <c r="A1" s="127"/>
      <c r="B1" s="34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28"/>
      <c r="Q1" s="10"/>
      <c r="R1" s="129"/>
      <c r="U1" s="30"/>
    </row>
    <row r="2" spans="1:21" x14ac:dyDescent="0.25">
      <c r="A2" s="25" t="s">
        <v>21</v>
      </c>
      <c r="B2" s="25"/>
      <c r="C2" s="6"/>
      <c r="E2" s="1"/>
      <c r="F2" s="1" t="s">
        <v>35</v>
      </c>
      <c r="L2" s="4"/>
      <c r="M2" s="7"/>
      <c r="N2" s="4"/>
      <c r="O2" s="4"/>
      <c r="P2" s="29"/>
      <c r="Q2" s="4"/>
      <c r="R2" s="7"/>
      <c r="U2" s="57">
        <f>MAXA('20-państw.szk.wyż.:90-agencja wykonawcza'!U1)</f>
        <v>0</v>
      </c>
    </row>
    <row r="3" spans="1:21" ht="47.25" customHeight="1" x14ac:dyDescent="0.25">
      <c r="A3" s="265"/>
      <c r="B3" s="210"/>
      <c r="C3" s="5"/>
      <c r="G3" s="1" t="s">
        <v>36</v>
      </c>
      <c r="L3" s="2"/>
      <c r="M3" s="8"/>
      <c r="N3" s="2" t="s">
        <v>37</v>
      </c>
      <c r="O3" s="2"/>
      <c r="P3" s="2"/>
      <c r="Q3" s="2"/>
      <c r="R3" s="8"/>
    </row>
    <row r="4" spans="1:21" ht="28.5" customHeight="1" x14ac:dyDescent="0.25">
      <c r="A4" s="120"/>
      <c r="B4" s="121"/>
      <c r="C4" s="100"/>
      <c r="D4" s="273" t="s">
        <v>101</v>
      </c>
      <c r="E4" s="273"/>
      <c r="F4" s="273"/>
      <c r="G4" s="273"/>
      <c r="H4" s="273"/>
      <c r="I4" s="273"/>
      <c r="J4" s="273"/>
      <c r="K4" s="273"/>
      <c r="L4" s="2"/>
      <c r="M4" s="135"/>
      <c r="N4" s="192"/>
      <c r="O4" s="193"/>
      <c r="P4" s="193"/>
      <c r="Q4" s="193"/>
      <c r="R4" s="8"/>
    </row>
    <row r="5" spans="1:21" ht="15" customHeight="1" x14ac:dyDescent="0.25">
      <c r="A5" s="5" t="s">
        <v>22</v>
      </c>
      <c r="C5" s="5"/>
      <c r="L5" s="2"/>
      <c r="M5" s="135"/>
      <c r="N5" s="193"/>
      <c r="O5" s="193"/>
      <c r="P5" s="193"/>
      <c r="Q5" s="193"/>
      <c r="R5" s="8"/>
    </row>
    <row r="6" spans="1:21" ht="27.75" customHeight="1" thickBot="1" x14ac:dyDescent="0.3">
      <c r="A6" s="211"/>
      <c r="B6" s="266"/>
      <c r="C6" s="31"/>
      <c r="D6" s="31"/>
      <c r="E6" s="17"/>
      <c r="L6" s="2"/>
      <c r="M6" s="135"/>
      <c r="N6" s="193"/>
      <c r="O6" s="193"/>
      <c r="P6" s="193"/>
      <c r="Q6" s="193"/>
      <c r="R6" s="8"/>
    </row>
    <row r="7" spans="1:21" ht="15" customHeight="1" x14ac:dyDescent="0.25">
      <c r="A7" s="25" t="s">
        <v>1</v>
      </c>
      <c r="B7" s="55"/>
      <c r="C7" s="132" t="s">
        <v>70</v>
      </c>
      <c r="L7" s="2"/>
      <c r="M7" s="135"/>
      <c r="N7" s="193"/>
      <c r="O7" s="193"/>
      <c r="P7" s="193"/>
      <c r="Q7" s="193"/>
      <c r="R7" s="8"/>
    </row>
    <row r="8" spans="1:21" ht="16.5" customHeight="1" thickBot="1" x14ac:dyDescent="0.3">
      <c r="A8" s="213" t="s">
        <v>350</v>
      </c>
      <c r="B8" s="214"/>
      <c r="C8" s="125">
        <v>0</v>
      </c>
      <c r="D8" s="3"/>
      <c r="E8" s="23"/>
      <c r="F8" s="23" t="s">
        <v>34</v>
      </c>
      <c r="G8" s="23"/>
      <c r="H8" s="144">
        <v>4</v>
      </c>
      <c r="I8" s="24" t="s">
        <v>10</v>
      </c>
      <c r="J8" s="39" t="s">
        <v>0</v>
      </c>
      <c r="K8" s="33">
        <v>2022</v>
      </c>
      <c r="L8" s="136"/>
      <c r="M8" s="11"/>
      <c r="N8" s="2"/>
      <c r="O8" s="2"/>
      <c r="P8" s="2"/>
      <c r="Q8" s="2"/>
      <c r="R8" s="8"/>
    </row>
    <row r="9" spans="1:21" x14ac:dyDescent="0.25">
      <c r="A9" s="15" t="s">
        <v>2</v>
      </c>
      <c r="B9" s="36"/>
      <c r="C9" s="215"/>
      <c r="D9" s="215"/>
      <c r="E9" s="216"/>
      <c r="F9" s="18"/>
      <c r="G9" s="19"/>
      <c r="H9" s="20" t="s">
        <v>3</v>
      </c>
      <c r="I9" s="19"/>
      <c r="J9" s="19"/>
      <c r="K9" s="12"/>
      <c r="L9" s="2"/>
      <c r="M9" s="137"/>
      <c r="N9" s="2"/>
      <c r="O9" s="2"/>
      <c r="P9" s="2"/>
      <c r="Q9" s="2"/>
      <c r="R9" s="8"/>
    </row>
    <row r="10" spans="1:21" x14ac:dyDescent="0.25">
      <c r="A10" s="15" t="s">
        <v>93</v>
      </c>
      <c r="B10" s="36"/>
      <c r="C10" s="192"/>
      <c r="D10" s="192"/>
      <c r="E10" s="219"/>
      <c r="F10" s="21" t="s">
        <v>69</v>
      </c>
      <c r="G10" s="22" t="s">
        <v>4</v>
      </c>
      <c r="H10" s="22" t="s">
        <v>5</v>
      </c>
      <c r="I10" s="22" t="s">
        <v>6</v>
      </c>
      <c r="J10" s="22" t="s">
        <v>7</v>
      </c>
      <c r="K10" s="131" t="s">
        <v>77</v>
      </c>
      <c r="L10" s="138" t="s">
        <v>8</v>
      </c>
      <c r="M10" s="8" t="s">
        <v>78</v>
      </c>
      <c r="N10" s="2"/>
      <c r="O10" s="2"/>
      <c r="P10" s="2"/>
      <c r="Q10" s="2"/>
      <c r="R10" s="8"/>
      <c r="U10" s="30"/>
    </row>
    <row r="11" spans="1:21" ht="13.8" thickBot="1" x14ac:dyDescent="0.3">
      <c r="A11" s="16" t="s">
        <v>94</v>
      </c>
      <c r="B11" s="23"/>
      <c r="C11" s="220"/>
      <c r="D11" s="220"/>
      <c r="E11" s="221"/>
      <c r="F11" s="32"/>
      <c r="G11" s="134"/>
      <c r="H11" s="134"/>
      <c r="I11" s="134"/>
      <c r="J11" s="134"/>
      <c r="K11" s="133"/>
      <c r="L11" s="139">
        <v>81</v>
      </c>
      <c r="M11" s="140"/>
      <c r="N11" s="3"/>
      <c r="O11" s="3"/>
      <c r="P11" s="3"/>
      <c r="Q11" s="3"/>
      <c r="R11" s="9"/>
    </row>
    <row r="12" spans="1:21" x14ac:dyDescent="0.25">
      <c r="A12" s="4"/>
      <c r="B12" s="4"/>
      <c r="C12" s="4"/>
      <c r="D12" s="4"/>
      <c r="E12" s="13"/>
      <c r="F12" s="4"/>
      <c r="G12" s="4"/>
      <c r="H12" s="4"/>
      <c r="I12" s="13"/>
      <c r="J12" s="14"/>
      <c r="K12" s="4"/>
      <c r="L12" s="4"/>
      <c r="M12" s="4"/>
      <c r="N12" s="13"/>
    </row>
    <row r="13" spans="1:21" ht="19.5" customHeight="1" x14ac:dyDescent="0.3">
      <c r="A13" s="40" t="s">
        <v>102</v>
      </c>
      <c r="B13" s="40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</row>
    <row r="14" spans="1:21" ht="13.8" thickBot="1" x14ac:dyDescent="0.3">
      <c r="K14" s="41"/>
      <c r="L14" s="41"/>
      <c r="M14" s="41"/>
    </row>
    <row r="15" spans="1:21" x14ac:dyDescent="0.25">
      <c r="A15" s="247" t="s">
        <v>9</v>
      </c>
      <c r="B15" s="248"/>
      <c r="C15" s="225" t="s">
        <v>38</v>
      </c>
      <c r="D15" s="226"/>
      <c r="E15" s="226"/>
      <c r="F15" s="226"/>
      <c r="G15" s="226"/>
      <c r="H15" s="226"/>
      <c r="I15" s="236"/>
      <c r="K15" s="75"/>
      <c r="L15" s="41"/>
      <c r="M15" s="45"/>
    </row>
    <row r="16" spans="1:21" x14ac:dyDescent="0.25">
      <c r="A16" s="249"/>
      <c r="B16" s="250"/>
      <c r="C16" s="253" t="s">
        <v>87</v>
      </c>
      <c r="D16" s="201" t="s">
        <v>88</v>
      </c>
      <c r="E16" s="201" t="s">
        <v>39</v>
      </c>
      <c r="F16" s="201" t="s">
        <v>40</v>
      </c>
      <c r="G16" s="201" t="s">
        <v>41</v>
      </c>
      <c r="H16" s="242" t="s">
        <v>89</v>
      </c>
      <c r="I16" s="240" t="s">
        <v>90</v>
      </c>
      <c r="K16" s="75"/>
      <c r="L16" s="41"/>
      <c r="M16" s="41"/>
    </row>
    <row r="17" spans="1:16" ht="40.200000000000003" customHeight="1" thickBot="1" x14ac:dyDescent="0.3">
      <c r="A17" s="251"/>
      <c r="B17" s="252"/>
      <c r="C17" s="254" t="s">
        <v>87</v>
      </c>
      <c r="D17" s="255"/>
      <c r="E17" s="202"/>
      <c r="F17" s="202"/>
      <c r="G17" s="202"/>
      <c r="H17" s="243"/>
      <c r="I17" s="241" t="s">
        <v>90</v>
      </c>
      <c r="K17" s="76"/>
      <c r="L17" s="41"/>
      <c r="M17" s="41"/>
    </row>
    <row r="18" spans="1:16" ht="13.8" thickBot="1" x14ac:dyDescent="0.3">
      <c r="A18" s="203">
        <v>1</v>
      </c>
      <c r="B18" s="244"/>
      <c r="C18" s="42">
        <v>2</v>
      </c>
      <c r="D18" s="43">
        <v>3</v>
      </c>
      <c r="E18" s="43">
        <v>4</v>
      </c>
      <c r="F18" s="43">
        <v>5</v>
      </c>
      <c r="G18" s="43">
        <v>6</v>
      </c>
      <c r="H18" s="162">
        <v>7</v>
      </c>
      <c r="I18" s="44">
        <v>8</v>
      </c>
      <c r="K18" s="76"/>
      <c r="L18" s="41"/>
      <c r="M18" s="41"/>
    </row>
    <row r="19" spans="1:16" ht="28.2" customHeight="1" x14ac:dyDescent="0.25">
      <c r="A19" s="245" t="s">
        <v>137</v>
      </c>
      <c r="B19" s="246"/>
      <c r="C19" s="163">
        <f>D19+E19+F19+G19+H19</f>
        <v>0</v>
      </c>
      <c r="D19" s="164">
        <f t="shared" ref="D19:I19" si="0">SUM(D20:D23)</f>
        <v>0</v>
      </c>
      <c r="E19" s="164">
        <f t="shared" si="0"/>
        <v>0</v>
      </c>
      <c r="F19" s="164">
        <f t="shared" si="0"/>
        <v>0</v>
      </c>
      <c r="G19" s="164">
        <f t="shared" si="0"/>
        <v>0</v>
      </c>
      <c r="H19" s="164">
        <f t="shared" si="0"/>
        <v>0</v>
      </c>
      <c r="I19" s="165">
        <f t="shared" si="0"/>
        <v>0</v>
      </c>
      <c r="J19" s="5"/>
      <c r="K19" s="75"/>
      <c r="L19" s="41"/>
      <c r="M19" s="41"/>
    </row>
    <row r="20" spans="1:16" ht="28.2" customHeight="1" x14ac:dyDescent="0.25">
      <c r="A20" s="194" t="s">
        <v>138</v>
      </c>
      <c r="B20" s="195"/>
      <c r="C20" s="166">
        <f>D20+E20+F20+G20+H20</f>
        <v>0</v>
      </c>
      <c r="D20" s="167"/>
      <c r="E20" s="167"/>
      <c r="F20" s="167"/>
      <c r="G20" s="167"/>
      <c r="H20" s="168"/>
      <c r="I20" s="178"/>
      <c r="J20" s="5"/>
      <c r="K20" s="76"/>
      <c r="L20" s="41"/>
      <c r="M20" s="41"/>
    </row>
    <row r="21" spans="1:16" ht="28.2" customHeight="1" x14ac:dyDescent="0.25">
      <c r="A21" s="194" t="s">
        <v>139</v>
      </c>
      <c r="B21" s="195"/>
      <c r="C21" s="166">
        <f>D21+E21+F21+G21+H21</f>
        <v>0</v>
      </c>
      <c r="D21" s="167"/>
      <c r="E21" s="167"/>
      <c r="F21" s="167"/>
      <c r="G21" s="169"/>
      <c r="H21" s="168"/>
      <c r="I21" s="179"/>
      <c r="K21" s="77"/>
      <c r="L21" s="41"/>
      <c r="M21" s="41"/>
    </row>
    <row r="22" spans="1:16" ht="28.2" customHeight="1" x14ac:dyDescent="0.25">
      <c r="A22" s="194" t="s">
        <v>140</v>
      </c>
      <c r="B22" s="195"/>
      <c r="C22" s="166">
        <f>D22+E22+F22+G22+H22</f>
        <v>0</v>
      </c>
      <c r="D22" s="170"/>
      <c r="E22" s="168"/>
      <c r="F22" s="167"/>
      <c r="G22" s="170"/>
      <c r="H22" s="167"/>
      <c r="I22" s="179"/>
      <c r="K22" s="82"/>
      <c r="L22" s="41"/>
      <c r="M22" s="41"/>
    </row>
    <row r="23" spans="1:16" ht="28.2" customHeight="1" thickBot="1" x14ac:dyDescent="0.3">
      <c r="A23" s="196" t="s">
        <v>141</v>
      </c>
      <c r="B23" s="197"/>
      <c r="C23" s="172">
        <f>D23+E23+F23+G23+H23</f>
        <v>0</v>
      </c>
      <c r="D23" s="171"/>
      <c r="E23" s="171"/>
      <c r="F23" s="171"/>
      <c r="G23" s="171"/>
      <c r="H23" s="171"/>
      <c r="I23" s="180"/>
      <c r="K23" s="82"/>
      <c r="L23" s="41"/>
      <c r="M23" s="41"/>
    </row>
    <row r="24" spans="1:16" ht="15.75" customHeight="1" x14ac:dyDescent="0.25">
      <c r="K24" s="65"/>
      <c r="L24" s="41"/>
      <c r="M24" s="41"/>
    </row>
    <row r="25" spans="1:16" ht="15.75" customHeight="1" x14ac:dyDescent="0.3">
      <c r="A25" s="84" t="s">
        <v>103</v>
      </c>
      <c r="B25" s="61"/>
      <c r="C25" s="61"/>
      <c r="D25" s="61"/>
      <c r="E25" s="61"/>
      <c r="F25" s="65"/>
      <c r="G25" s="66"/>
      <c r="H25" s="65"/>
      <c r="I25" s="65"/>
      <c r="J25" s="65"/>
      <c r="K25" s="65"/>
      <c r="L25" s="41"/>
      <c r="M25" s="41"/>
    </row>
    <row r="26" spans="1:16" ht="15.75" customHeight="1" x14ac:dyDescent="0.25">
      <c r="A26" s="85"/>
      <c r="B26" s="61"/>
      <c r="C26" s="61"/>
      <c r="D26" s="61"/>
      <c r="E26" s="61"/>
      <c r="F26" s="65"/>
      <c r="G26" s="66"/>
      <c r="H26" s="65"/>
      <c r="I26" s="65"/>
      <c r="J26" s="65"/>
      <c r="K26" s="65"/>
      <c r="L26" s="41"/>
      <c r="M26" s="41"/>
      <c r="O26" s="2"/>
      <c r="P26" s="2"/>
    </row>
    <row r="27" spans="1:16" ht="15.75" customHeight="1" x14ac:dyDescent="0.3">
      <c r="A27" s="84" t="s">
        <v>104</v>
      </c>
      <c r="B27" s="61"/>
      <c r="C27" s="61"/>
      <c r="D27" s="61"/>
      <c r="E27" s="61"/>
      <c r="F27" s="65"/>
      <c r="G27" s="66"/>
      <c r="H27" s="65"/>
      <c r="I27" s="65"/>
      <c r="J27" s="84" t="s">
        <v>105</v>
      </c>
      <c r="K27" s="61"/>
      <c r="L27" s="61"/>
      <c r="M27" s="61"/>
      <c r="N27" s="61"/>
      <c r="O27" s="65"/>
      <c r="P27" s="66"/>
    </row>
    <row r="28" spans="1:16" ht="15.75" customHeight="1" x14ac:dyDescent="0.3">
      <c r="A28" s="71" t="s">
        <v>106</v>
      </c>
      <c r="B28" s="61"/>
      <c r="C28" s="61"/>
      <c r="D28" s="61"/>
      <c r="E28" s="61"/>
      <c r="F28" s="65"/>
      <c r="G28" s="66"/>
      <c r="H28" s="65"/>
      <c r="I28" s="65"/>
      <c r="J28" s="71" t="s">
        <v>106</v>
      </c>
      <c r="K28" s="61"/>
      <c r="L28" s="61"/>
      <c r="M28" s="61"/>
      <c r="N28" s="61"/>
      <c r="O28" s="65"/>
      <c r="P28" s="66"/>
    </row>
    <row r="29" spans="1:16" ht="15.75" customHeight="1" thickBot="1" x14ac:dyDescent="0.3">
      <c r="A29" s="98"/>
      <c r="B29" s="61"/>
      <c r="C29" s="61"/>
      <c r="D29" s="61"/>
      <c r="E29" s="61"/>
      <c r="F29" s="90"/>
      <c r="G29" s="66"/>
      <c r="H29" s="65"/>
      <c r="I29" s="65"/>
      <c r="J29" s="85"/>
      <c r="K29" s="61"/>
      <c r="L29" s="61"/>
      <c r="M29" s="61"/>
      <c r="N29" s="61"/>
      <c r="O29" s="90"/>
      <c r="P29" s="94"/>
    </row>
    <row r="30" spans="1:16" ht="24" customHeight="1" x14ac:dyDescent="0.25">
      <c r="A30" s="258" t="s">
        <v>42</v>
      </c>
      <c r="B30" s="217"/>
      <c r="C30" s="218"/>
      <c r="D30" s="198" t="s">
        <v>56</v>
      </c>
      <c r="E30" s="199"/>
      <c r="F30" s="199"/>
      <c r="G30" s="200"/>
      <c r="H30" s="65"/>
      <c r="I30" s="83"/>
      <c r="J30" s="258" t="s">
        <v>42</v>
      </c>
      <c r="K30" s="217"/>
      <c r="L30" s="218"/>
      <c r="M30" s="198" t="s">
        <v>56</v>
      </c>
      <c r="N30" s="199"/>
      <c r="O30" s="199"/>
      <c r="P30" s="200"/>
    </row>
    <row r="31" spans="1:16" ht="24.75" customHeight="1" thickBot="1" x14ac:dyDescent="0.3">
      <c r="A31" s="261" t="s">
        <v>55</v>
      </c>
      <c r="B31" s="262"/>
      <c r="C31" s="263"/>
      <c r="D31" s="101" t="s">
        <v>57</v>
      </c>
      <c r="E31" s="69" t="s">
        <v>58</v>
      </c>
      <c r="F31" s="102" t="s">
        <v>59</v>
      </c>
      <c r="G31" s="103" t="s">
        <v>60</v>
      </c>
      <c r="H31" s="65"/>
      <c r="I31" s="83"/>
      <c r="J31" s="261" t="s">
        <v>55</v>
      </c>
      <c r="K31" s="262"/>
      <c r="L31" s="263"/>
      <c r="M31" s="123" t="s">
        <v>68</v>
      </c>
      <c r="N31" s="69" t="s">
        <v>58</v>
      </c>
      <c r="O31" s="102" t="s">
        <v>59</v>
      </c>
      <c r="P31" s="103" t="s">
        <v>60</v>
      </c>
    </row>
    <row r="32" spans="1:16" ht="24" customHeight="1" thickBot="1" x14ac:dyDescent="0.3">
      <c r="A32" s="264">
        <v>1</v>
      </c>
      <c r="B32" s="204"/>
      <c r="C32" s="205"/>
      <c r="D32" s="42">
        <v>2</v>
      </c>
      <c r="E32" s="43">
        <v>3</v>
      </c>
      <c r="F32" s="104">
        <v>4</v>
      </c>
      <c r="G32" s="105">
        <v>5</v>
      </c>
      <c r="H32" s="65"/>
      <c r="I32" s="83"/>
      <c r="J32" s="264">
        <v>1</v>
      </c>
      <c r="K32" s="204"/>
      <c r="L32" s="205"/>
      <c r="M32" s="42">
        <v>2</v>
      </c>
      <c r="N32" s="43">
        <v>3</v>
      </c>
      <c r="O32" s="104">
        <v>4</v>
      </c>
      <c r="P32" s="105">
        <v>5</v>
      </c>
    </row>
    <row r="33" spans="1:16" ht="24" customHeight="1" x14ac:dyDescent="0.25">
      <c r="A33" s="259" t="s">
        <v>43</v>
      </c>
      <c r="B33" s="260"/>
      <c r="C33" s="233"/>
      <c r="D33" s="146">
        <f>SUM(D34:D45)</f>
        <v>0</v>
      </c>
      <c r="E33" s="147">
        <f>SUM(E34:E45)</f>
        <v>0</v>
      </c>
      <c r="F33" s="147">
        <f>SUM(F34:F45)</f>
        <v>0</v>
      </c>
      <c r="G33" s="148">
        <f>SUM(G34:G45)</f>
        <v>0</v>
      </c>
      <c r="H33" s="65"/>
      <c r="I33" s="83"/>
      <c r="J33" s="259" t="s">
        <v>43</v>
      </c>
      <c r="K33" s="260"/>
      <c r="L33" s="233"/>
      <c r="M33" s="146">
        <f>SUM(M34:M45)</f>
        <v>0</v>
      </c>
      <c r="N33" s="147">
        <f>SUM(N34:N45)</f>
        <v>0</v>
      </c>
      <c r="O33" s="147">
        <f>SUM(O34:O45)</f>
        <v>0</v>
      </c>
      <c r="P33" s="148">
        <f>SUM(P34:P45)</f>
        <v>0</v>
      </c>
    </row>
    <row r="34" spans="1:16" ht="24" customHeight="1" x14ac:dyDescent="0.25">
      <c r="A34" s="256" t="s">
        <v>44</v>
      </c>
      <c r="B34" s="257"/>
      <c r="C34" s="191"/>
      <c r="D34" s="149">
        <f>E34+F34+G34</f>
        <v>0</v>
      </c>
      <c r="E34" s="150"/>
      <c r="F34" s="150"/>
      <c r="G34" s="151"/>
      <c r="H34" s="65"/>
      <c r="I34" s="83"/>
      <c r="J34" s="256" t="s">
        <v>44</v>
      </c>
      <c r="K34" s="257"/>
      <c r="L34" s="191"/>
      <c r="M34" s="149">
        <f>N34+O34+P34</f>
        <v>0</v>
      </c>
      <c r="N34" s="150"/>
      <c r="O34" s="150"/>
      <c r="P34" s="151"/>
    </row>
    <row r="35" spans="1:16" ht="24" customHeight="1" x14ac:dyDescent="0.25">
      <c r="A35" s="256" t="s">
        <v>45</v>
      </c>
      <c r="B35" s="257"/>
      <c r="C35" s="191"/>
      <c r="D35" s="149">
        <f t="shared" ref="D35:D45" si="1">E35+F35+G35</f>
        <v>0</v>
      </c>
      <c r="E35" s="150"/>
      <c r="F35" s="150"/>
      <c r="G35" s="151"/>
      <c r="H35" s="65"/>
      <c r="I35" s="83"/>
      <c r="J35" s="256" t="s">
        <v>45</v>
      </c>
      <c r="K35" s="257"/>
      <c r="L35" s="191"/>
      <c r="M35" s="149">
        <f t="shared" ref="M35:M45" si="2">N35+O35+P35</f>
        <v>0</v>
      </c>
      <c r="N35" s="150"/>
      <c r="O35" s="150"/>
      <c r="P35" s="151"/>
    </row>
    <row r="36" spans="1:16" ht="24" customHeight="1" x14ac:dyDescent="0.25">
      <c r="A36" s="256" t="s">
        <v>46</v>
      </c>
      <c r="B36" s="257"/>
      <c r="C36" s="191"/>
      <c r="D36" s="149">
        <f t="shared" si="1"/>
        <v>0</v>
      </c>
      <c r="E36" s="150"/>
      <c r="F36" s="150"/>
      <c r="G36" s="151"/>
      <c r="H36" s="65"/>
      <c r="I36" s="83"/>
      <c r="J36" s="256" t="s">
        <v>46</v>
      </c>
      <c r="K36" s="257"/>
      <c r="L36" s="191"/>
      <c r="M36" s="149">
        <f t="shared" si="2"/>
        <v>0</v>
      </c>
      <c r="N36" s="150"/>
      <c r="O36" s="150"/>
      <c r="P36" s="151"/>
    </row>
    <row r="37" spans="1:16" ht="24" customHeight="1" x14ac:dyDescent="0.25">
      <c r="A37" s="256" t="s">
        <v>47</v>
      </c>
      <c r="B37" s="257"/>
      <c r="C37" s="191"/>
      <c r="D37" s="149">
        <f t="shared" si="1"/>
        <v>0</v>
      </c>
      <c r="E37" s="150"/>
      <c r="F37" s="150"/>
      <c r="G37" s="151"/>
      <c r="H37" s="65"/>
      <c r="I37" s="83"/>
      <c r="J37" s="256" t="s">
        <v>47</v>
      </c>
      <c r="K37" s="257"/>
      <c r="L37" s="191"/>
      <c r="M37" s="149">
        <f t="shared" si="2"/>
        <v>0</v>
      </c>
      <c r="N37" s="150"/>
      <c r="O37" s="150"/>
      <c r="P37" s="151"/>
    </row>
    <row r="38" spans="1:16" ht="24" customHeight="1" x14ac:dyDescent="0.25">
      <c r="A38" s="256" t="s">
        <v>48</v>
      </c>
      <c r="B38" s="257"/>
      <c r="C38" s="191"/>
      <c r="D38" s="149">
        <f t="shared" si="1"/>
        <v>0</v>
      </c>
      <c r="E38" s="150"/>
      <c r="F38" s="150"/>
      <c r="G38" s="151"/>
      <c r="H38" s="65"/>
      <c r="I38" s="83"/>
      <c r="J38" s="256" t="s">
        <v>48</v>
      </c>
      <c r="K38" s="257"/>
      <c r="L38" s="191"/>
      <c r="M38" s="149">
        <f t="shared" si="2"/>
        <v>0</v>
      </c>
      <c r="N38" s="150"/>
      <c r="O38" s="150"/>
      <c r="P38" s="151"/>
    </row>
    <row r="39" spans="1:16" ht="24" customHeight="1" x14ac:dyDescent="0.25">
      <c r="A39" s="256" t="s">
        <v>49</v>
      </c>
      <c r="B39" s="257"/>
      <c r="C39" s="191"/>
      <c r="D39" s="149">
        <f t="shared" si="1"/>
        <v>0</v>
      </c>
      <c r="E39" s="150"/>
      <c r="F39" s="150"/>
      <c r="G39" s="151"/>
      <c r="H39" s="65"/>
      <c r="I39" s="83"/>
      <c r="J39" s="256" t="s">
        <v>49</v>
      </c>
      <c r="K39" s="257"/>
      <c r="L39" s="191"/>
      <c r="M39" s="149">
        <f t="shared" si="2"/>
        <v>0</v>
      </c>
      <c r="N39" s="150"/>
      <c r="O39" s="150"/>
      <c r="P39" s="151"/>
    </row>
    <row r="40" spans="1:16" ht="24" customHeight="1" x14ac:dyDescent="0.25">
      <c r="A40" s="256" t="s">
        <v>50</v>
      </c>
      <c r="B40" s="257"/>
      <c r="C40" s="191"/>
      <c r="D40" s="149">
        <f t="shared" si="1"/>
        <v>0</v>
      </c>
      <c r="E40" s="150"/>
      <c r="F40" s="150"/>
      <c r="G40" s="151"/>
      <c r="H40" s="65"/>
      <c r="I40" s="83"/>
      <c r="J40" s="256" t="s">
        <v>50</v>
      </c>
      <c r="K40" s="257"/>
      <c r="L40" s="191"/>
      <c r="M40" s="149">
        <f t="shared" si="2"/>
        <v>0</v>
      </c>
      <c r="N40" s="150"/>
      <c r="O40" s="150"/>
      <c r="P40" s="151"/>
    </row>
    <row r="41" spans="1:16" ht="24" customHeight="1" x14ac:dyDescent="0.25">
      <c r="A41" s="256" t="s">
        <v>51</v>
      </c>
      <c r="B41" s="257"/>
      <c r="C41" s="191"/>
      <c r="D41" s="149">
        <f t="shared" si="1"/>
        <v>0</v>
      </c>
      <c r="E41" s="150"/>
      <c r="F41" s="150"/>
      <c r="G41" s="151"/>
      <c r="H41" s="65"/>
      <c r="I41" s="83"/>
      <c r="J41" s="256" t="s">
        <v>51</v>
      </c>
      <c r="K41" s="257"/>
      <c r="L41" s="191"/>
      <c r="M41" s="149">
        <f t="shared" si="2"/>
        <v>0</v>
      </c>
      <c r="N41" s="150"/>
      <c r="O41" s="150"/>
      <c r="P41" s="151"/>
    </row>
    <row r="42" spans="1:16" ht="24" customHeight="1" x14ac:dyDescent="0.25">
      <c r="A42" s="256" t="s">
        <v>52</v>
      </c>
      <c r="B42" s="257"/>
      <c r="C42" s="191"/>
      <c r="D42" s="149">
        <f t="shared" si="1"/>
        <v>0</v>
      </c>
      <c r="E42" s="150"/>
      <c r="F42" s="150"/>
      <c r="G42" s="151"/>
      <c r="H42" s="65"/>
      <c r="I42" s="83"/>
      <c r="J42" s="256" t="s">
        <v>52</v>
      </c>
      <c r="K42" s="257"/>
      <c r="L42" s="191"/>
      <c r="M42" s="149">
        <f t="shared" si="2"/>
        <v>0</v>
      </c>
      <c r="N42" s="150"/>
      <c r="O42" s="150"/>
      <c r="P42" s="151"/>
    </row>
    <row r="43" spans="1:16" ht="24.75" customHeight="1" x14ac:dyDescent="0.25">
      <c r="A43" s="237" t="s">
        <v>79</v>
      </c>
      <c r="B43" s="267"/>
      <c r="C43" s="239"/>
      <c r="D43" s="149">
        <f t="shared" si="1"/>
        <v>0</v>
      </c>
      <c r="E43" s="150"/>
      <c r="F43" s="150"/>
      <c r="G43" s="151"/>
      <c r="H43" s="65"/>
      <c r="I43" s="83"/>
      <c r="J43" s="237" t="s">
        <v>79</v>
      </c>
      <c r="K43" s="267"/>
      <c r="L43" s="239"/>
      <c r="M43" s="149">
        <f t="shared" si="2"/>
        <v>0</v>
      </c>
      <c r="N43" s="150"/>
      <c r="O43" s="150"/>
      <c r="P43" s="151"/>
    </row>
    <row r="44" spans="1:16" ht="24" customHeight="1" x14ac:dyDescent="0.25">
      <c r="A44" s="256" t="s">
        <v>53</v>
      </c>
      <c r="B44" s="257"/>
      <c r="C44" s="191"/>
      <c r="D44" s="149">
        <f t="shared" si="1"/>
        <v>0</v>
      </c>
      <c r="E44" s="150"/>
      <c r="F44" s="150"/>
      <c r="G44" s="151"/>
      <c r="H44" s="65"/>
      <c r="I44" s="83"/>
      <c r="J44" s="256" t="s">
        <v>53</v>
      </c>
      <c r="K44" s="257"/>
      <c r="L44" s="191"/>
      <c r="M44" s="149">
        <f t="shared" si="2"/>
        <v>0</v>
      </c>
      <c r="N44" s="150"/>
      <c r="O44" s="150"/>
      <c r="P44" s="151"/>
    </row>
    <row r="45" spans="1:16" ht="24" customHeight="1" thickBot="1" x14ac:dyDescent="0.3">
      <c r="A45" s="268" t="s">
        <v>54</v>
      </c>
      <c r="B45" s="269"/>
      <c r="C45" s="224"/>
      <c r="D45" s="152">
        <f t="shared" si="1"/>
        <v>0</v>
      </c>
      <c r="E45" s="153"/>
      <c r="F45" s="153"/>
      <c r="G45" s="154"/>
      <c r="H45" s="65"/>
      <c r="I45" s="83"/>
      <c r="J45" s="268" t="s">
        <v>54</v>
      </c>
      <c r="K45" s="269"/>
      <c r="L45" s="224"/>
      <c r="M45" s="152">
        <f t="shared" si="2"/>
        <v>0</v>
      </c>
      <c r="N45" s="153"/>
      <c r="O45" s="153"/>
      <c r="P45" s="154"/>
    </row>
    <row r="46" spans="1:16" ht="15.75" customHeight="1" x14ac:dyDescent="0.25">
      <c r="A46" s="270"/>
      <c r="B46" s="271"/>
      <c r="C46" s="61"/>
      <c r="D46" s="61"/>
      <c r="E46" s="61"/>
      <c r="F46" s="92"/>
      <c r="G46" s="93"/>
      <c r="H46" s="65"/>
      <c r="I46" s="65"/>
      <c r="J46" s="92"/>
      <c r="K46" s="92"/>
      <c r="L46" s="41"/>
      <c r="M46" s="41"/>
      <c r="O46" s="4"/>
      <c r="P46" s="4"/>
    </row>
    <row r="47" spans="1:16" ht="15.6" x14ac:dyDescent="0.3">
      <c r="A47" s="40" t="s">
        <v>107</v>
      </c>
      <c r="B47" s="61"/>
      <c r="C47" s="61"/>
      <c r="D47" s="61"/>
      <c r="E47" s="61"/>
      <c r="F47" s="65"/>
      <c r="G47" s="66"/>
      <c r="J47" s="84" t="s">
        <v>108</v>
      </c>
      <c r="K47" s="61"/>
      <c r="L47" s="61"/>
      <c r="M47" s="61"/>
      <c r="N47" s="61"/>
      <c r="O47" s="65"/>
      <c r="P47" s="66"/>
    </row>
    <row r="48" spans="1:16" ht="15.6" x14ac:dyDescent="0.3">
      <c r="A48" s="73" t="s">
        <v>106</v>
      </c>
      <c r="B48" s="61"/>
      <c r="C48" s="61"/>
      <c r="D48" s="61"/>
      <c r="E48" s="61"/>
      <c r="F48" s="65"/>
      <c r="G48" s="66"/>
      <c r="J48" s="71" t="s">
        <v>106</v>
      </c>
      <c r="K48" s="61"/>
      <c r="L48" s="61"/>
      <c r="M48" s="61"/>
      <c r="N48" s="61"/>
      <c r="O48" s="65"/>
      <c r="P48" s="66"/>
    </row>
    <row r="49" spans="1:16" ht="13.8" thickBot="1" x14ac:dyDescent="0.3">
      <c r="A49" s="64"/>
      <c r="B49" s="61"/>
      <c r="C49" s="61"/>
      <c r="D49" s="61"/>
      <c r="E49" s="61"/>
      <c r="F49" s="90"/>
      <c r="G49" s="94"/>
      <c r="J49" s="98"/>
      <c r="K49" s="67"/>
      <c r="L49" s="61"/>
      <c r="M49" s="61"/>
      <c r="N49" s="61"/>
      <c r="O49" s="90"/>
      <c r="P49" s="94"/>
    </row>
    <row r="50" spans="1:16" ht="23.25" customHeight="1" x14ac:dyDescent="0.25">
      <c r="A50" s="258" t="s">
        <v>80</v>
      </c>
      <c r="B50" s="217"/>
      <c r="C50" s="218"/>
      <c r="D50" s="198" t="s">
        <v>56</v>
      </c>
      <c r="E50" s="199"/>
      <c r="F50" s="199"/>
      <c r="G50" s="200"/>
      <c r="J50" s="258" t="s">
        <v>80</v>
      </c>
      <c r="K50" s="217"/>
      <c r="L50" s="218"/>
      <c r="M50" s="198" t="s">
        <v>56</v>
      </c>
      <c r="N50" s="199"/>
      <c r="O50" s="199"/>
      <c r="P50" s="200"/>
    </row>
    <row r="51" spans="1:16" ht="25.5" customHeight="1" thickBot="1" x14ac:dyDescent="0.3">
      <c r="A51" s="261" t="s">
        <v>55</v>
      </c>
      <c r="B51" s="262"/>
      <c r="C51" s="263"/>
      <c r="D51" s="101" t="s">
        <v>57</v>
      </c>
      <c r="E51" s="69" t="s">
        <v>58</v>
      </c>
      <c r="F51" s="102" t="s">
        <v>59</v>
      </c>
      <c r="G51" s="103" t="s">
        <v>60</v>
      </c>
      <c r="J51" s="261" t="s">
        <v>55</v>
      </c>
      <c r="K51" s="262"/>
      <c r="L51" s="263"/>
      <c r="M51" s="123" t="s">
        <v>68</v>
      </c>
      <c r="N51" s="69" t="s">
        <v>58</v>
      </c>
      <c r="O51" s="102" t="s">
        <v>59</v>
      </c>
      <c r="P51" s="103" t="s">
        <v>60</v>
      </c>
    </row>
    <row r="52" spans="1:16" ht="23.25" customHeight="1" thickBot="1" x14ac:dyDescent="0.3">
      <c r="A52" s="264">
        <v>1</v>
      </c>
      <c r="B52" s="204"/>
      <c r="C52" s="205"/>
      <c r="D52" s="42">
        <v>2</v>
      </c>
      <c r="E52" s="43">
        <v>3</v>
      </c>
      <c r="F52" s="104">
        <v>4</v>
      </c>
      <c r="G52" s="105">
        <v>5</v>
      </c>
      <c r="J52" s="264">
        <v>1</v>
      </c>
      <c r="K52" s="204"/>
      <c r="L52" s="205"/>
      <c r="M52" s="42">
        <v>2</v>
      </c>
      <c r="N52" s="43">
        <v>3</v>
      </c>
      <c r="O52" s="104">
        <v>4</v>
      </c>
      <c r="P52" s="105">
        <v>5</v>
      </c>
    </row>
    <row r="53" spans="1:16" ht="23.25" customHeight="1" x14ac:dyDescent="0.25">
      <c r="A53" s="259" t="s">
        <v>43</v>
      </c>
      <c r="B53" s="260"/>
      <c r="C53" s="233"/>
      <c r="D53" s="146">
        <f>SUM(D54:D65)</f>
        <v>0</v>
      </c>
      <c r="E53" s="147">
        <f>SUM(E54:E65)</f>
        <v>0</v>
      </c>
      <c r="F53" s="147">
        <f>SUM(F54:F65)</f>
        <v>0</v>
      </c>
      <c r="G53" s="148">
        <f>SUM(G54:G65)</f>
        <v>0</v>
      </c>
      <c r="J53" s="259" t="s">
        <v>43</v>
      </c>
      <c r="K53" s="260"/>
      <c r="L53" s="233"/>
      <c r="M53" s="146">
        <f>SUM(M54:M65)</f>
        <v>0</v>
      </c>
      <c r="N53" s="147">
        <f>SUM(N54:N65)</f>
        <v>0</v>
      </c>
      <c r="O53" s="147">
        <f>SUM(O54:O65)</f>
        <v>0</v>
      </c>
      <c r="P53" s="148">
        <f>SUM(P54:P65)</f>
        <v>0</v>
      </c>
    </row>
    <row r="54" spans="1:16" ht="23.25" customHeight="1" x14ac:dyDescent="0.25">
      <c r="A54" s="256" t="s">
        <v>44</v>
      </c>
      <c r="B54" s="257"/>
      <c r="C54" s="191"/>
      <c r="D54" s="149">
        <f>E54+F54+G54</f>
        <v>0</v>
      </c>
      <c r="E54" s="150"/>
      <c r="F54" s="150"/>
      <c r="G54" s="151"/>
      <c r="J54" s="256" t="s">
        <v>44</v>
      </c>
      <c r="K54" s="257"/>
      <c r="L54" s="191"/>
      <c r="M54" s="149">
        <f>N54+O54+P54</f>
        <v>0</v>
      </c>
      <c r="N54" s="150"/>
      <c r="O54" s="150"/>
      <c r="P54" s="151"/>
    </row>
    <row r="55" spans="1:16" ht="23.25" customHeight="1" x14ac:dyDescent="0.25">
      <c r="A55" s="256" t="s">
        <v>45</v>
      </c>
      <c r="B55" s="257"/>
      <c r="C55" s="191"/>
      <c r="D55" s="149">
        <f t="shared" ref="D55:D65" si="3">E55+F55+G55</f>
        <v>0</v>
      </c>
      <c r="E55" s="150"/>
      <c r="F55" s="150"/>
      <c r="G55" s="151"/>
      <c r="J55" s="256" t="s">
        <v>45</v>
      </c>
      <c r="K55" s="257"/>
      <c r="L55" s="191"/>
      <c r="M55" s="149">
        <f t="shared" ref="M55:M65" si="4">N55+O55+P55</f>
        <v>0</v>
      </c>
      <c r="N55" s="150"/>
      <c r="O55" s="150"/>
      <c r="P55" s="151"/>
    </row>
    <row r="56" spans="1:16" ht="23.25" customHeight="1" x14ac:dyDescent="0.25">
      <c r="A56" s="256" t="s">
        <v>46</v>
      </c>
      <c r="B56" s="257"/>
      <c r="C56" s="191"/>
      <c r="D56" s="149">
        <f t="shared" si="3"/>
        <v>0</v>
      </c>
      <c r="E56" s="150"/>
      <c r="F56" s="150"/>
      <c r="G56" s="151"/>
      <c r="J56" s="256" t="s">
        <v>46</v>
      </c>
      <c r="K56" s="257"/>
      <c r="L56" s="191"/>
      <c r="M56" s="149">
        <f t="shared" si="4"/>
        <v>0</v>
      </c>
      <c r="N56" s="150"/>
      <c r="O56" s="150"/>
      <c r="P56" s="151"/>
    </row>
    <row r="57" spans="1:16" ht="23.25" customHeight="1" x14ac:dyDescent="0.25">
      <c r="A57" s="256" t="s">
        <v>47</v>
      </c>
      <c r="B57" s="257"/>
      <c r="C57" s="191"/>
      <c r="D57" s="149">
        <f t="shared" si="3"/>
        <v>0</v>
      </c>
      <c r="E57" s="150"/>
      <c r="F57" s="150"/>
      <c r="G57" s="151"/>
      <c r="J57" s="256" t="s">
        <v>47</v>
      </c>
      <c r="K57" s="257"/>
      <c r="L57" s="191"/>
      <c r="M57" s="149">
        <f t="shared" si="4"/>
        <v>0</v>
      </c>
      <c r="N57" s="150"/>
      <c r="O57" s="150"/>
      <c r="P57" s="151"/>
    </row>
    <row r="58" spans="1:16" ht="23.25" customHeight="1" x14ac:dyDescent="0.25">
      <c r="A58" s="256" t="s">
        <v>48</v>
      </c>
      <c r="B58" s="257"/>
      <c r="C58" s="191"/>
      <c r="D58" s="149">
        <f t="shared" si="3"/>
        <v>0</v>
      </c>
      <c r="E58" s="150"/>
      <c r="F58" s="150"/>
      <c r="G58" s="151"/>
      <c r="J58" s="256" t="s">
        <v>48</v>
      </c>
      <c r="K58" s="257"/>
      <c r="L58" s="191"/>
      <c r="M58" s="149">
        <f t="shared" si="4"/>
        <v>0</v>
      </c>
      <c r="N58" s="150"/>
      <c r="O58" s="150"/>
      <c r="P58" s="151"/>
    </row>
    <row r="59" spans="1:16" ht="23.25" customHeight="1" x14ac:dyDescent="0.25">
      <c r="A59" s="256" t="s">
        <v>49</v>
      </c>
      <c r="B59" s="257"/>
      <c r="C59" s="191"/>
      <c r="D59" s="149">
        <f t="shared" si="3"/>
        <v>0</v>
      </c>
      <c r="E59" s="150"/>
      <c r="F59" s="150"/>
      <c r="G59" s="151"/>
      <c r="J59" s="256" t="s">
        <v>49</v>
      </c>
      <c r="K59" s="257"/>
      <c r="L59" s="191"/>
      <c r="M59" s="149">
        <f t="shared" si="4"/>
        <v>0</v>
      </c>
      <c r="N59" s="150"/>
      <c r="O59" s="150"/>
      <c r="P59" s="151"/>
    </row>
    <row r="60" spans="1:16" ht="23.25" customHeight="1" x14ac:dyDescent="0.25">
      <c r="A60" s="256" t="s">
        <v>50</v>
      </c>
      <c r="B60" s="257"/>
      <c r="C60" s="191"/>
      <c r="D60" s="149">
        <f t="shared" si="3"/>
        <v>0</v>
      </c>
      <c r="E60" s="150"/>
      <c r="F60" s="150"/>
      <c r="G60" s="151"/>
      <c r="J60" s="256" t="s">
        <v>50</v>
      </c>
      <c r="K60" s="257"/>
      <c r="L60" s="191"/>
      <c r="M60" s="149">
        <f t="shared" si="4"/>
        <v>0</v>
      </c>
      <c r="N60" s="150"/>
      <c r="O60" s="150"/>
      <c r="P60" s="151"/>
    </row>
    <row r="61" spans="1:16" ht="23.25" customHeight="1" x14ac:dyDescent="0.25">
      <c r="A61" s="256" t="s">
        <v>51</v>
      </c>
      <c r="B61" s="257"/>
      <c r="C61" s="191"/>
      <c r="D61" s="149">
        <f t="shared" si="3"/>
        <v>0</v>
      </c>
      <c r="E61" s="150"/>
      <c r="F61" s="150"/>
      <c r="G61" s="151"/>
      <c r="J61" s="256" t="s">
        <v>51</v>
      </c>
      <c r="K61" s="257"/>
      <c r="L61" s="191"/>
      <c r="M61" s="149">
        <f t="shared" si="4"/>
        <v>0</v>
      </c>
      <c r="N61" s="150"/>
      <c r="O61" s="150"/>
      <c r="P61" s="151"/>
    </row>
    <row r="62" spans="1:16" ht="23.25" customHeight="1" x14ac:dyDescent="0.25">
      <c r="A62" s="256" t="s">
        <v>52</v>
      </c>
      <c r="B62" s="257"/>
      <c r="C62" s="191"/>
      <c r="D62" s="149">
        <f t="shared" si="3"/>
        <v>0</v>
      </c>
      <c r="E62" s="150"/>
      <c r="F62" s="150"/>
      <c r="G62" s="151"/>
      <c r="J62" s="256" t="s">
        <v>52</v>
      </c>
      <c r="K62" s="257"/>
      <c r="L62" s="191"/>
      <c r="M62" s="149">
        <f t="shared" si="4"/>
        <v>0</v>
      </c>
      <c r="N62" s="150"/>
      <c r="O62" s="150"/>
      <c r="P62" s="151"/>
    </row>
    <row r="63" spans="1:16" ht="25.5" customHeight="1" x14ac:dyDescent="0.25">
      <c r="A63" s="237" t="s">
        <v>79</v>
      </c>
      <c r="B63" s="267"/>
      <c r="C63" s="239"/>
      <c r="D63" s="149">
        <f t="shared" si="3"/>
        <v>0</v>
      </c>
      <c r="E63" s="150"/>
      <c r="F63" s="150"/>
      <c r="G63" s="151"/>
      <c r="J63" s="237" t="s">
        <v>79</v>
      </c>
      <c r="K63" s="267"/>
      <c r="L63" s="239"/>
      <c r="M63" s="149">
        <f t="shared" si="4"/>
        <v>0</v>
      </c>
      <c r="N63" s="150"/>
      <c r="O63" s="150"/>
      <c r="P63" s="151"/>
    </row>
    <row r="64" spans="1:16" ht="23.25" customHeight="1" x14ac:dyDescent="0.25">
      <c r="A64" s="256" t="s">
        <v>53</v>
      </c>
      <c r="B64" s="257"/>
      <c r="C64" s="191"/>
      <c r="D64" s="149">
        <f t="shared" si="3"/>
        <v>0</v>
      </c>
      <c r="E64" s="150"/>
      <c r="F64" s="150"/>
      <c r="G64" s="151"/>
      <c r="J64" s="256" t="s">
        <v>53</v>
      </c>
      <c r="K64" s="257"/>
      <c r="L64" s="191"/>
      <c r="M64" s="149">
        <f t="shared" si="4"/>
        <v>0</v>
      </c>
      <c r="N64" s="150"/>
      <c r="O64" s="150"/>
      <c r="P64" s="151"/>
    </row>
    <row r="65" spans="1:16" ht="23.25" customHeight="1" thickBot="1" x14ac:dyDescent="0.3">
      <c r="A65" s="268" t="s">
        <v>54</v>
      </c>
      <c r="B65" s="269"/>
      <c r="C65" s="224"/>
      <c r="D65" s="152">
        <f t="shared" si="3"/>
        <v>0</v>
      </c>
      <c r="E65" s="153"/>
      <c r="F65" s="153"/>
      <c r="G65" s="154"/>
      <c r="J65" s="268" t="s">
        <v>54</v>
      </c>
      <c r="K65" s="269"/>
      <c r="L65" s="224"/>
      <c r="M65" s="152">
        <f t="shared" si="4"/>
        <v>0</v>
      </c>
      <c r="N65" s="153"/>
      <c r="O65" s="153"/>
      <c r="P65" s="154"/>
    </row>
    <row r="72" spans="1:16" s="30" customFormat="1" ht="12.75" customHeight="1" x14ac:dyDescent="0.25">
      <c r="A72" s="133"/>
      <c r="E72" s="133"/>
      <c r="H72" s="143"/>
      <c r="K72" s="133"/>
    </row>
    <row r="73" spans="1:16" s="30" customFormat="1" ht="6" customHeight="1" x14ac:dyDescent="0.25">
      <c r="A73" s="30" t="s">
        <v>28</v>
      </c>
      <c r="E73" s="30" t="s">
        <v>29</v>
      </c>
      <c r="H73" s="30" t="s">
        <v>29</v>
      </c>
      <c r="K73" s="30" t="s">
        <v>30</v>
      </c>
    </row>
    <row r="74" spans="1:16" s="30" customFormat="1" x14ac:dyDescent="0.25">
      <c r="A74" s="30" t="s">
        <v>31</v>
      </c>
      <c r="E74" s="30" t="s">
        <v>32</v>
      </c>
      <c r="H74" s="30" t="s">
        <v>33</v>
      </c>
      <c r="K74" s="30" t="s">
        <v>97</v>
      </c>
    </row>
    <row r="75" spans="1:16" x14ac:dyDescent="0.25">
      <c r="A75" s="186" t="s">
        <v>95</v>
      </c>
    </row>
  </sheetData>
  <sheetProtection password="DD50" sheet="1" objects="1" scenarios="1" formatCells="0" formatColumns="0"/>
  <mergeCells count="92">
    <mergeCell ref="J62:L62"/>
    <mergeCell ref="J58:L58"/>
    <mergeCell ref="J59:L59"/>
    <mergeCell ref="J60:L60"/>
    <mergeCell ref="J61:L61"/>
    <mergeCell ref="A65:C65"/>
    <mergeCell ref="J63:L63"/>
    <mergeCell ref="J64:L64"/>
    <mergeCell ref="J65:L65"/>
    <mergeCell ref="A64:C64"/>
    <mergeCell ref="A63:C63"/>
    <mergeCell ref="J56:L56"/>
    <mergeCell ref="J57:L57"/>
    <mergeCell ref="M50:P50"/>
    <mergeCell ref="J51:L51"/>
    <mergeCell ref="J52:L52"/>
    <mergeCell ref="J53:L53"/>
    <mergeCell ref="J54:L54"/>
    <mergeCell ref="J55:L55"/>
    <mergeCell ref="J50:L50"/>
    <mergeCell ref="J30:L30"/>
    <mergeCell ref="M30:P30"/>
    <mergeCell ref="J31:L31"/>
    <mergeCell ref="J32:L32"/>
    <mergeCell ref="J33:L33"/>
    <mergeCell ref="J34:L34"/>
    <mergeCell ref="J35:L35"/>
    <mergeCell ref="J36:L36"/>
    <mergeCell ref="J44:L44"/>
    <mergeCell ref="J37:L37"/>
    <mergeCell ref="J38:L38"/>
    <mergeCell ref="J39:L39"/>
    <mergeCell ref="J40:L40"/>
    <mergeCell ref="J41:L41"/>
    <mergeCell ref="J42:L42"/>
    <mergeCell ref="J43:L43"/>
    <mergeCell ref="A41:C41"/>
    <mergeCell ref="A42:C42"/>
    <mergeCell ref="A43:C43"/>
    <mergeCell ref="A44:C44"/>
    <mergeCell ref="A45:C45"/>
    <mergeCell ref="J45:L45"/>
    <mergeCell ref="A61:C61"/>
    <mergeCell ref="A62:C62"/>
    <mergeCell ref="A55:C55"/>
    <mergeCell ref="A56:C56"/>
    <mergeCell ref="A57:C57"/>
    <mergeCell ref="A60:C60"/>
    <mergeCell ref="A46:B46"/>
    <mergeCell ref="D50:G50"/>
    <mergeCell ref="A59:C59"/>
    <mergeCell ref="A54:C54"/>
    <mergeCell ref="A50:C50"/>
    <mergeCell ref="A52:C52"/>
    <mergeCell ref="A53:C53"/>
    <mergeCell ref="A58:C58"/>
    <mergeCell ref="A51:C51"/>
    <mergeCell ref="A36:C36"/>
    <mergeCell ref="A40:C40"/>
    <mergeCell ref="D30:G30"/>
    <mergeCell ref="A38:C38"/>
    <mergeCell ref="A39:C39"/>
    <mergeCell ref="A32:C32"/>
    <mergeCell ref="A30:C30"/>
    <mergeCell ref="A31:C31"/>
    <mergeCell ref="A34:C34"/>
    <mergeCell ref="A33:C33"/>
    <mergeCell ref="A35:C35"/>
    <mergeCell ref="A37:C37"/>
    <mergeCell ref="A3:B3"/>
    <mergeCell ref="A6:B6"/>
    <mergeCell ref="A8:B8"/>
    <mergeCell ref="C10:E10"/>
    <mergeCell ref="C11:E11"/>
    <mergeCell ref="A23:B23"/>
    <mergeCell ref="A20:B20"/>
    <mergeCell ref="A21:B21"/>
    <mergeCell ref="A22:B22"/>
    <mergeCell ref="A18:B18"/>
    <mergeCell ref="A19:B19"/>
    <mergeCell ref="N4:Q7"/>
    <mergeCell ref="D4:K4"/>
    <mergeCell ref="C9:E9"/>
    <mergeCell ref="E16:E17"/>
    <mergeCell ref="A15:B17"/>
    <mergeCell ref="C15:I15"/>
    <mergeCell ref="C16:C17"/>
    <mergeCell ref="H16:H17"/>
    <mergeCell ref="I16:I17"/>
    <mergeCell ref="G16:G17"/>
    <mergeCell ref="F16:F17"/>
    <mergeCell ref="D16:D17"/>
  </mergeCells>
  <phoneticPr fontId="0" type="noConversion"/>
  <dataValidations count="4">
    <dataValidation type="custom" allowBlank="1" showInputMessage="1" showErrorMessage="1" error="Wprowadziłeś nieprawidłowo numer kwartału" sqref="H8" xr:uid="{00000000-0002-0000-0C00-000000000000}">
      <formula1>IF(K8=(2006),OR(H8=3,H8=4),IF(AND(K8&gt;2006,K8&lt;2011),OR(H8=1,H8=2,H8=3,H8=4),FALSE))</formula1>
    </dataValidation>
    <dataValidation type="textLength" allowBlank="1" showInputMessage="1" showErrorMessage="1" error="nr REGON musi miec 9 znaków" sqref="A8:B8" xr:uid="{00000000-0002-0000-0C00-000001000000}">
      <formula1>9</formula1>
      <formula2>9</formula2>
    </dataValidation>
    <dataValidation type="textLength" allowBlank="1" showInputMessage="1" showErrorMessage="1" sqref="C8" xr:uid="{00000000-0002-0000-0C00-000002000000}">
      <formula1>5</formula1>
      <formula2>5</formula2>
    </dataValidation>
    <dataValidation type="list" showInputMessage="1" showErrorMessage="1" error="Wprowadziłeś nieprawidłowo numer roku." sqref="K8" xr:uid="{00000000-0002-0000-0C00-000003000000}">
      <formula1>"2021,2022,2023,2024,2025,2026,2027"</formula1>
    </dataValidation>
  </dataValidations>
  <pageMargins left="0.75" right="0.75" top="1" bottom="1" header="0.5" footer="0.5"/>
  <pageSetup paperSize="9" scale="43" fitToHeight="0" orientation="landscape" r:id="rId1"/>
  <headerFooter alignWithMargins="0"/>
  <rowBreaks count="1" manualBreakCount="1">
    <brk id="23" max="17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52" r:id="rId4" name="Group Box 16">
              <controlPr defaultSize="0" autoFill="0" autoPict="0">
                <anchor moveWithCells="1">
                  <from>
                    <xdr:col>3</xdr:col>
                    <xdr:colOff>30480</xdr:colOff>
                    <xdr:row>4</xdr:row>
                    <xdr:rowOff>121920</xdr:rowOff>
                  </from>
                  <to>
                    <xdr:col>11</xdr:col>
                    <xdr:colOff>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5" name="SPZ">
              <controlPr defaultSize="0" autoFill="0" autoLine="0" autoPict="0">
                <anchor moveWithCells="1">
                  <from>
                    <xdr:col>3</xdr:col>
                    <xdr:colOff>30480</xdr:colOff>
                    <xdr:row>5</xdr:row>
                    <xdr:rowOff>30480</xdr:rowOff>
                  </from>
                  <to>
                    <xdr:col>5</xdr:col>
                    <xdr:colOff>68580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4" r:id="rId6" name="SPL">
              <controlPr defaultSize="0" autoFill="0" autoLine="0" autoPict="0">
                <anchor moveWithCells="1">
                  <from>
                    <xdr:col>5</xdr:col>
                    <xdr:colOff>922020</xdr:colOff>
                    <xdr:row>5</xdr:row>
                    <xdr:rowOff>38100</xdr:rowOff>
                  </from>
                  <to>
                    <xdr:col>7</xdr:col>
                    <xdr:colOff>762000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5" r:id="rId7" name="SPJ">
              <controlPr defaultSize="0" autoFill="0" autoLine="0" autoPict="0">
                <anchor moveWithCells="1">
                  <from>
                    <xdr:col>9</xdr:col>
                    <xdr:colOff>83820</xdr:colOff>
                    <xdr:row>5</xdr:row>
                    <xdr:rowOff>30480</xdr:rowOff>
                  </from>
                  <to>
                    <xdr:col>10</xdr:col>
                    <xdr:colOff>990600</xdr:colOff>
                    <xdr:row>5</xdr:row>
                    <xdr:rowOff>259080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Arkusz17"/>
  <dimension ref="A1:U75"/>
  <sheetViews>
    <sheetView zoomScaleNormal="100" workbookViewId="0"/>
  </sheetViews>
  <sheetFormatPr defaultRowHeight="13.2" x14ac:dyDescent="0.25"/>
  <cols>
    <col min="1" max="1" width="15.33203125" customWidth="1"/>
    <col min="2" max="2" width="14.109375" customWidth="1"/>
    <col min="3" max="3" width="15.6640625" customWidth="1"/>
    <col min="4" max="11" width="14.6640625" customWidth="1"/>
    <col min="12" max="13" width="16" customWidth="1"/>
    <col min="14" max="18" width="14.6640625" customWidth="1"/>
    <col min="21" max="21" width="0" hidden="1" customWidth="1"/>
  </cols>
  <sheetData>
    <row r="1" spans="1:21" ht="13.8" thickBot="1" x14ac:dyDescent="0.3">
      <c r="A1" s="127"/>
      <c r="B1" s="34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28"/>
      <c r="Q1" s="10"/>
      <c r="R1" s="129"/>
      <c r="U1" s="30"/>
    </row>
    <row r="2" spans="1:21" x14ac:dyDescent="0.25">
      <c r="A2" s="25" t="s">
        <v>21</v>
      </c>
      <c r="B2" s="25"/>
      <c r="C2" s="6"/>
      <c r="E2" s="1"/>
      <c r="F2" s="1" t="s">
        <v>35</v>
      </c>
      <c r="L2" s="4"/>
      <c r="M2" s="7"/>
      <c r="N2" s="4"/>
      <c r="O2" s="4"/>
      <c r="P2" s="29"/>
      <c r="Q2" s="4"/>
      <c r="R2" s="7"/>
      <c r="U2" s="57">
        <f>MAXA('20-państw.szk.wyż.:90-agencja wykonawcza'!U1)</f>
        <v>0</v>
      </c>
    </row>
    <row r="3" spans="1:21" ht="47.25" customHeight="1" x14ac:dyDescent="0.25">
      <c r="A3" s="265"/>
      <c r="B3" s="210"/>
      <c r="C3" s="5"/>
      <c r="G3" s="1" t="s">
        <v>36</v>
      </c>
      <c r="L3" s="2"/>
      <c r="M3" s="8"/>
      <c r="N3" s="2" t="s">
        <v>37</v>
      </c>
      <c r="O3" s="2"/>
      <c r="P3" s="2"/>
      <c r="Q3" s="2"/>
      <c r="R3" s="8"/>
    </row>
    <row r="4" spans="1:21" ht="18" customHeight="1" x14ac:dyDescent="0.25">
      <c r="A4" s="120"/>
      <c r="B4" s="121"/>
      <c r="C4" s="100"/>
      <c r="D4" s="142" t="s">
        <v>24</v>
      </c>
      <c r="E4" s="17"/>
      <c r="F4" s="17"/>
      <c r="G4" s="17"/>
      <c r="L4" s="2"/>
      <c r="M4" s="135"/>
      <c r="N4" s="192"/>
      <c r="O4" s="193"/>
      <c r="P4" s="193"/>
      <c r="Q4" s="193"/>
      <c r="R4" s="8"/>
    </row>
    <row r="5" spans="1:21" ht="15" customHeight="1" x14ac:dyDescent="0.25">
      <c r="A5" s="5" t="s">
        <v>22</v>
      </c>
      <c r="L5" s="2"/>
      <c r="M5" s="135"/>
      <c r="N5" s="193"/>
      <c r="O5" s="193"/>
      <c r="P5" s="193"/>
      <c r="Q5" s="193"/>
      <c r="R5" s="8"/>
    </row>
    <row r="6" spans="1:21" ht="27.75" customHeight="1" thickBot="1" x14ac:dyDescent="0.3">
      <c r="A6" s="211"/>
      <c r="B6" s="266"/>
      <c r="C6" s="31"/>
      <c r="D6" s="31"/>
      <c r="E6" s="17"/>
      <c r="L6" s="2"/>
      <c r="M6" s="135"/>
      <c r="N6" s="193"/>
      <c r="O6" s="193"/>
      <c r="P6" s="193"/>
      <c r="Q6" s="193"/>
      <c r="R6" s="8"/>
    </row>
    <row r="7" spans="1:21" ht="15" customHeight="1" x14ac:dyDescent="0.25">
      <c r="A7" s="25" t="s">
        <v>1</v>
      </c>
      <c r="B7" s="55"/>
      <c r="C7" s="132" t="s">
        <v>70</v>
      </c>
      <c r="L7" s="2"/>
      <c r="M7" s="135"/>
      <c r="N7" s="193"/>
      <c r="O7" s="193"/>
      <c r="P7" s="193"/>
      <c r="Q7" s="193"/>
      <c r="R7" s="8"/>
    </row>
    <row r="8" spans="1:21" ht="16.5" customHeight="1" thickBot="1" x14ac:dyDescent="0.3">
      <c r="A8" s="213" t="s">
        <v>350</v>
      </c>
      <c r="B8" s="214"/>
      <c r="C8" s="125">
        <v>0</v>
      </c>
      <c r="D8" s="3"/>
      <c r="E8" s="23"/>
      <c r="F8" s="23" t="s">
        <v>34</v>
      </c>
      <c r="G8" s="23"/>
      <c r="H8" s="144">
        <v>4</v>
      </c>
      <c r="I8" s="24" t="s">
        <v>10</v>
      </c>
      <c r="J8" s="39" t="s">
        <v>0</v>
      </c>
      <c r="K8" s="33">
        <v>2022</v>
      </c>
      <c r="L8" s="136"/>
      <c r="M8" s="11"/>
      <c r="N8" s="2"/>
      <c r="O8" s="2"/>
      <c r="P8" s="2"/>
      <c r="Q8" s="2"/>
      <c r="R8" s="8"/>
    </row>
    <row r="9" spans="1:21" x14ac:dyDescent="0.25">
      <c r="A9" s="15" t="s">
        <v>2</v>
      </c>
      <c r="B9" s="36"/>
      <c r="C9" s="215"/>
      <c r="D9" s="215"/>
      <c r="E9" s="216"/>
      <c r="F9" s="18"/>
      <c r="G9" s="19"/>
      <c r="H9" s="20" t="s">
        <v>3</v>
      </c>
      <c r="I9" s="19"/>
      <c r="J9" s="19"/>
      <c r="K9" s="12"/>
      <c r="L9" s="2"/>
      <c r="M9" s="137"/>
      <c r="N9" s="2"/>
      <c r="O9" s="2"/>
      <c r="P9" s="2"/>
      <c r="Q9" s="2"/>
      <c r="R9" s="8"/>
    </row>
    <row r="10" spans="1:21" x14ac:dyDescent="0.25">
      <c r="A10" s="15" t="s">
        <v>93</v>
      </c>
      <c r="B10" s="36"/>
      <c r="C10" s="192"/>
      <c r="D10" s="192"/>
      <c r="E10" s="219"/>
      <c r="F10" s="21" t="s">
        <v>69</v>
      </c>
      <c r="G10" s="22" t="s">
        <v>4</v>
      </c>
      <c r="H10" s="22" t="s">
        <v>5</v>
      </c>
      <c r="I10" s="22" t="s">
        <v>6</v>
      </c>
      <c r="J10" s="22" t="s">
        <v>7</v>
      </c>
      <c r="K10" s="131" t="s">
        <v>77</v>
      </c>
      <c r="L10" s="138" t="s">
        <v>8</v>
      </c>
      <c r="M10" s="8" t="s">
        <v>78</v>
      </c>
      <c r="N10" s="2"/>
      <c r="O10" s="2"/>
      <c r="P10" s="2"/>
      <c r="Q10" s="2"/>
      <c r="R10" s="8"/>
      <c r="U10" s="30"/>
    </row>
    <row r="11" spans="1:21" ht="13.8" thickBot="1" x14ac:dyDescent="0.3">
      <c r="A11" s="16" t="s">
        <v>94</v>
      </c>
      <c r="B11" s="23"/>
      <c r="C11" s="220"/>
      <c r="D11" s="220"/>
      <c r="E11" s="221"/>
      <c r="F11" s="32"/>
      <c r="G11" s="134"/>
      <c r="H11" s="134"/>
      <c r="I11" s="134"/>
      <c r="J11" s="134"/>
      <c r="K11" s="133"/>
      <c r="L11" s="139">
        <v>82</v>
      </c>
      <c r="M11" s="140"/>
      <c r="N11" s="3"/>
      <c r="O11" s="3"/>
      <c r="P11" s="3"/>
      <c r="Q11" s="3"/>
      <c r="R11" s="9"/>
    </row>
    <row r="12" spans="1:21" x14ac:dyDescent="0.25">
      <c r="A12" s="4"/>
      <c r="B12" s="4"/>
      <c r="C12" s="4"/>
      <c r="D12" s="4"/>
      <c r="E12" s="13"/>
      <c r="F12" s="4"/>
      <c r="G12" s="4"/>
      <c r="H12" s="4"/>
      <c r="I12" s="13"/>
      <c r="J12" s="14"/>
      <c r="K12" s="4"/>
      <c r="L12" s="4"/>
      <c r="M12" s="4"/>
      <c r="N12" s="13"/>
    </row>
    <row r="13" spans="1:21" ht="19.5" customHeight="1" x14ac:dyDescent="0.3">
      <c r="A13" s="40" t="s">
        <v>102</v>
      </c>
      <c r="B13" s="40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</row>
    <row r="14" spans="1:21" ht="13.8" thickBot="1" x14ac:dyDescent="0.3">
      <c r="K14" s="41"/>
      <c r="L14" s="41"/>
      <c r="M14" s="41"/>
    </row>
    <row r="15" spans="1:21" x14ac:dyDescent="0.25">
      <c r="A15" s="247" t="s">
        <v>9</v>
      </c>
      <c r="B15" s="248"/>
      <c r="C15" s="225" t="s">
        <v>38</v>
      </c>
      <c r="D15" s="226"/>
      <c r="E15" s="226"/>
      <c r="F15" s="226"/>
      <c r="G15" s="226"/>
      <c r="H15" s="226"/>
      <c r="I15" s="236"/>
      <c r="K15" s="75"/>
      <c r="L15" s="41"/>
      <c r="M15" s="45"/>
    </row>
    <row r="16" spans="1:21" x14ac:dyDescent="0.25">
      <c r="A16" s="249"/>
      <c r="B16" s="250"/>
      <c r="C16" s="253" t="s">
        <v>87</v>
      </c>
      <c r="D16" s="201" t="s">
        <v>88</v>
      </c>
      <c r="E16" s="201" t="s">
        <v>39</v>
      </c>
      <c r="F16" s="201" t="s">
        <v>40</v>
      </c>
      <c r="G16" s="201" t="s">
        <v>41</v>
      </c>
      <c r="H16" s="242" t="s">
        <v>89</v>
      </c>
      <c r="I16" s="240" t="s">
        <v>90</v>
      </c>
      <c r="K16" s="75"/>
      <c r="L16" s="41"/>
      <c r="M16" s="41"/>
    </row>
    <row r="17" spans="1:16" ht="40.200000000000003" customHeight="1" thickBot="1" x14ac:dyDescent="0.3">
      <c r="A17" s="251"/>
      <c r="B17" s="252"/>
      <c r="C17" s="254" t="s">
        <v>87</v>
      </c>
      <c r="D17" s="255"/>
      <c r="E17" s="202"/>
      <c r="F17" s="202"/>
      <c r="G17" s="202"/>
      <c r="H17" s="243"/>
      <c r="I17" s="241" t="s">
        <v>90</v>
      </c>
      <c r="K17" s="76"/>
      <c r="L17" s="41"/>
      <c r="M17" s="41"/>
    </row>
    <row r="18" spans="1:16" ht="13.8" thickBot="1" x14ac:dyDescent="0.3">
      <c r="A18" s="203">
        <v>1</v>
      </c>
      <c r="B18" s="244"/>
      <c r="C18" s="42">
        <v>2</v>
      </c>
      <c r="D18" s="43">
        <v>3</v>
      </c>
      <c r="E18" s="43">
        <v>4</v>
      </c>
      <c r="F18" s="43">
        <v>5</v>
      </c>
      <c r="G18" s="43">
        <v>6</v>
      </c>
      <c r="H18" s="162">
        <v>7</v>
      </c>
      <c r="I18" s="44">
        <v>8</v>
      </c>
      <c r="K18" s="76"/>
      <c r="L18" s="41"/>
      <c r="M18" s="41"/>
    </row>
    <row r="19" spans="1:16" ht="28.2" customHeight="1" x14ac:dyDescent="0.25">
      <c r="A19" s="245" t="s">
        <v>137</v>
      </c>
      <c r="B19" s="246"/>
      <c r="C19" s="163">
        <f>D19+E19+F19+G19+H19</f>
        <v>0</v>
      </c>
      <c r="D19" s="164">
        <f t="shared" ref="D19:I19" si="0">SUM(D20:D23)</f>
        <v>0</v>
      </c>
      <c r="E19" s="164">
        <f t="shared" si="0"/>
        <v>0</v>
      </c>
      <c r="F19" s="164">
        <f t="shared" si="0"/>
        <v>0</v>
      </c>
      <c r="G19" s="164">
        <f t="shared" si="0"/>
        <v>0</v>
      </c>
      <c r="H19" s="164">
        <f t="shared" si="0"/>
        <v>0</v>
      </c>
      <c r="I19" s="165">
        <f t="shared" si="0"/>
        <v>0</v>
      </c>
      <c r="J19" s="5"/>
      <c r="K19" s="75"/>
      <c r="L19" s="41"/>
      <c r="M19" s="41"/>
    </row>
    <row r="20" spans="1:16" ht="28.2" customHeight="1" x14ac:dyDescent="0.25">
      <c r="A20" s="194" t="s">
        <v>138</v>
      </c>
      <c r="B20" s="195"/>
      <c r="C20" s="166">
        <f>D20+E20+F20+G20+H20</f>
        <v>0</v>
      </c>
      <c r="D20" s="167"/>
      <c r="E20" s="167"/>
      <c r="F20" s="167"/>
      <c r="G20" s="167"/>
      <c r="H20" s="168"/>
      <c r="I20" s="178"/>
      <c r="J20" s="5"/>
      <c r="K20" s="76"/>
      <c r="L20" s="41"/>
      <c r="M20" s="41"/>
    </row>
    <row r="21" spans="1:16" ht="28.2" customHeight="1" x14ac:dyDescent="0.25">
      <c r="A21" s="194" t="s">
        <v>139</v>
      </c>
      <c r="B21" s="195"/>
      <c r="C21" s="166">
        <f>D21+E21+F21+G21+H21</f>
        <v>0</v>
      </c>
      <c r="D21" s="167"/>
      <c r="E21" s="167"/>
      <c r="F21" s="167"/>
      <c r="G21" s="169"/>
      <c r="H21" s="168"/>
      <c r="I21" s="179"/>
      <c r="K21" s="77"/>
      <c r="L21" s="41"/>
      <c r="M21" s="41"/>
    </row>
    <row r="22" spans="1:16" ht="28.2" customHeight="1" x14ac:dyDescent="0.25">
      <c r="A22" s="194" t="s">
        <v>140</v>
      </c>
      <c r="B22" s="195"/>
      <c r="C22" s="166">
        <f>D22+E22+F22+G22+H22</f>
        <v>0</v>
      </c>
      <c r="D22" s="170"/>
      <c r="E22" s="168"/>
      <c r="F22" s="167"/>
      <c r="G22" s="170"/>
      <c r="H22" s="167"/>
      <c r="I22" s="179"/>
      <c r="K22" s="82"/>
      <c r="L22" s="41"/>
      <c r="M22" s="41"/>
    </row>
    <row r="23" spans="1:16" ht="28.2" customHeight="1" thickBot="1" x14ac:dyDescent="0.3">
      <c r="A23" s="196" t="s">
        <v>141</v>
      </c>
      <c r="B23" s="197"/>
      <c r="C23" s="172">
        <f>D23+E23+F23+G23+H23</f>
        <v>0</v>
      </c>
      <c r="D23" s="171"/>
      <c r="E23" s="171"/>
      <c r="F23" s="171"/>
      <c r="G23" s="171"/>
      <c r="H23" s="171"/>
      <c r="I23" s="180"/>
      <c r="K23" s="82"/>
      <c r="L23" s="41"/>
      <c r="M23" s="41"/>
    </row>
    <row r="24" spans="1:16" ht="15.75" customHeight="1" x14ac:dyDescent="0.25">
      <c r="K24" s="65"/>
      <c r="L24" s="41"/>
      <c r="M24" s="41"/>
    </row>
    <row r="25" spans="1:16" ht="15.75" customHeight="1" x14ac:dyDescent="0.3">
      <c r="A25" s="84" t="s">
        <v>103</v>
      </c>
      <c r="B25" s="61"/>
      <c r="C25" s="61"/>
      <c r="D25" s="61"/>
      <c r="E25" s="61"/>
      <c r="F25" s="65"/>
      <c r="G25" s="66"/>
      <c r="H25" s="65"/>
      <c r="I25" s="65"/>
      <c r="J25" s="65"/>
      <c r="K25" s="65"/>
      <c r="L25" s="41"/>
      <c r="M25" s="41"/>
    </row>
    <row r="26" spans="1:16" ht="15.75" customHeight="1" x14ac:dyDescent="0.25">
      <c r="A26" s="85"/>
      <c r="B26" s="61"/>
      <c r="C26" s="61"/>
      <c r="D26" s="61"/>
      <c r="E26" s="61"/>
      <c r="F26" s="65"/>
      <c r="G26" s="66"/>
      <c r="H26" s="65"/>
      <c r="I26" s="65"/>
      <c r="J26" s="65"/>
      <c r="K26" s="65"/>
      <c r="L26" s="41"/>
      <c r="M26" s="41"/>
      <c r="O26" s="2"/>
      <c r="P26" s="2"/>
    </row>
    <row r="27" spans="1:16" ht="15.75" customHeight="1" x14ac:dyDescent="0.3">
      <c r="A27" s="84" t="s">
        <v>104</v>
      </c>
      <c r="B27" s="61"/>
      <c r="C27" s="61"/>
      <c r="D27" s="61"/>
      <c r="E27" s="61"/>
      <c r="F27" s="65"/>
      <c r="G27" s="66"/>
      <c r="H27" s="65"/>
      <c r="I27" s="65"/>
      <c r="J27" s="84" t="s">
        <v>105</v>
      </c>
      <c r="K27" s="61"/>
      <c r="L27" s="61"/>
      <c r="M27" s="61"/>
      <c r="N27" s="61"/>
      <c r="O27" s="65"/>
      <c r="P27" s="66"/>
    </row>
    <row r="28" spans="1:16" ht="15.75" customHeight="1" x14ac:dyDescent="0.3">
      <c r="A28" s="71" t="s">
        <v>106</v>
      </c>
      <c r="B28" s="61"/>
      <c r="C28" s="61"/>
      <c r="D28" s="61"/>
      <c r="E28" s="61"/>
      <c r="F28" s="65"/>
      <c r="G28" s="66"/>
      <c r="H28" s="65"/>
      <c r="I28" s="65"/>
      <c r="J28" s="71" t="s">
        <v>106</v>
      </c>
      <c r="K28" s="61"/>
      <c r="L28" s="61"/>
      <c r="M28" s="61"/>
      <c r="N28" s="61"/>
      <c r="O28" s="65"/>
      <c r="P28" s="66"/>
    </row>
    <row r="29" spans="1:16" ht="15.75" customHeight="1" thickBot="1" x14ac:dyDescent="0.3">
      <c r="A29" s="98"/>
      <c r="B29" s="61"/>
      <c r="C29" s="61"/>
      <c r="D29" s="61"/>
      <c r="E29" s="61"/>
      <c r="F29" s="90"/>
      <c r="G29" s="66"/>
      <c r="H29" s="65"/>
      <c r="I29" s="65"/>
      <c r="J29" s="85"/>
      <c r="K29" s="61"/>
      <c r="L29" s="61"/>
      <c r="M29" s="61"/>
      <c r="N29" s="61"/>
      <c r="O29" s="90"/>
      <c r="P29" s="94"/>
    </row>
    <row r="30" spans="1:16" ht="24" customHeight="1" x14ac:dyDescent="0.25">
      <c r="A30" s="258" t="s">
        <v>42</v>
      </c>
      <c r="B30" s="217"/>
      <c r="C30" s="218"/>
      <c r="D30" s="198" t="s">
        <v>56</v>
      </c>
      <c r="E30" s="199"/>
      <c r="F30" s="199"/>
      <c r="G30" s="200"/>
      <c r="H30" s="65"/>
      <c r="I30" s="83"/>
      <c r="J30" s="258" t="s">
        <v>42</v>
      </c>
      <c r="K30" s="217"/>
      <c r="L30" s="218"/>
      <c r="M30" s="198" t="s">
        <v>56</v>
      </c>
      <c r="N30" s="199"/>
      <c r="O30" s="199"/>
      <c r="P30" s="200"/>
    </row>
    <row r="31" spans="1:16" ht="24.75" customHeight="1" thickBot="1" x14ac:dyDescent="0.3">
      <c r="A31" s="261" t="s">
        <v>55</v>
      </c>
      <c r="B31" s="262"/>
      <c r="C31" s="263"/>
      <c r="D31" s="101" t="s">
        <v>57</v>
      </c>
      <c r="E31" s="69" t="s">
        <v>58</v>
      </c>
      <c r="F31" s="102" t="s">
        <v>59</v>
      </c>
      <c r="G31" s="103" t="s">
        <v>60</v>
      </c>
      <c r="H31" s="65"/>
      <c r="I31" s="83"/>
      <c r="J31" s="261" t="s">
        <v>55</v>
      </c>
      <c r="K31" s="262"/>
      <c r="L31" s="263"/>
      <c r="M31" s="123" t="s">
        <v>68</v>
      </c>
      <c r="N31" s="69" t="s">
        <v>58</v>
      </c>
      <c r="O31" s="102" t="s">
        <v>59</v>
      </c>
      <c r="P31" s="103" t="s">
        <v>60</v>
      </c>
    </row>
    <row r="32" spans="1:16" ht="24" customHeight="1" thickBot="1" x14ac:dyDescent="0.3">
      <c r="A32" s="264">
        <v>1</v>
      </c>
      <c r="B32" s="204"/>
      <c r="C32" s="205"/>
      <c r="D32" s="42">
        <v>2</v>
      </c>
      <c r="E32" s="43">
        <v>3</v>
      </c>
      <c r="F32" s="104">
        <v>4</v>
      </c>
      <c r="G32" s="105">
        <v>5</v>
      </c>
      <c r="H32" s="65"/>
      <c r="I32" s="83"/>
      <c r="J32" s="264">
        <v>1</v>
      </c>
      <c r="K32" s="204"/>
      <c r="L32" s="205"/>
      <c r="M32" s="42">
        <v>2</v>
      </c>
      <c r="N32" s="43">
        <v>3</v>
      </c>
      <c r="O32" s="104">
        <v>4</v>
      </c>
      <c r="P32" s="105">
        <v>5</v>
      </c>
    </row>
    <row r="33" spans="1:16" ht="24" customHeight="1" x14ac:dyDescent="0.25">
      <c r="A33" s="259" t="s">
        <v>43</v>
      </c>
      <c r="B33" s="260"/>
      <c r="C33" s="233"/>
      <c r="D33" s="146">
        <f>SUM(D34:D45)</f>
        <v>0</v>
      </c>
      <c r="E33" s="147">
        <f>SUM(E34:E45)</f>
        <v>0</v>
      </c>
      <c r="F33" s="147">
        <f>SUM(F34:F45)</f>
        <v>0</v>
      </c>
      <c r="G33" s="148">
        <f>SUM(G34:G45)</f>
        <v>0</v>
      </c>
      <c r="H33" s="65"/>
      <c r="I33" s="83"/>
      <c r="J33" s="259" t="s">
        <v>43</v>
      </c>
      <c r="K33" s="260"/>
      <c r="L33" s="233"/>
      <c r="M33" s="146">
        <f>SUM(M34:M45)</f>
        <v>0</v>
      </c>
      <c r="N33" s="147">
        <f>SUM(N34:N45)</f>
        <v>0</v>
      </c>
      <c r="O33" s="147">
        <f>SUM(O34:O45)</f>
        <v>0</v>
      </c>
      <c r="P33" s="148">
        <f>SUM(P34:P45)</f>
        <v>0</v>
      </c>
    </row>
    <row r="34" spans="1:16" ht="24" customHeight="1" x14ac:dyDescent="0.25">
      <c r="A34" s="256" t="s">
        <v>44</v>
      </c>
      <c r="B34" s="257"/>
      <c r="C34" s="191"/>
      <c r="D34" s="149">
        <f>E34+F34+G34</f>
        <v>0</v>
      </c>
      <c r="E34" s="150"/>
      <c r="F34" s="150"/>
      <c r="G34" s="151"/>
      <c r="H34" s="65"/>
      <c r="I34" s="83"/>
      <c r="J34" s="256" t="s">
        <v>44</v>
      </c>
      <c r="K34" s="257"/>
      <c r="L34" s="191"/>
      <c r="M34" s="149">
        <f>N34+O34+P34</f>
        <v>0</v>
      </c>
      <c r="N34" s="150"/>
      <c r="O34" s="150"/>
      <c r="P34" s="151"/>
    </row>
    <row r="35" spans="1:16" ht="24" customHeight="1" x14ac:dyDescent="0.25">
      <c r="A35" s="256" t="s">
        <v>45</v>
      </c>
      <c r="B35" s="257"/>
      <c r="C35" s="191"/>
      <c r="D35" s="149">
        <f t="shared" ref="D35:D45" si="1">E35+F35+G35</f>
        <v>0</v>
      </c>
      <c r="E35" s="150"/>
      <c r="F35" s="150"/>
      <c r="G35" s="151"/>
      <c r="H35" s="65"/>
      <c r="I35" s="83"/>
      <c r="J35" s="256" t="s">
        <v>45</v>
      </c>
      <c r="K35" s="257"/>
      <c r="L35" s="191"/>
      <c r="M35" s="149">
        <f t="shared" ref="M35:M45" si="2">N35+O35+P35</f>
        <v>0</v>
      </c>
      <c r="N35" s="150"/>
      <c r="O35" s="150"/>
      <c r="P35" s="151"/>
    </row>
    <row r="36" spans="1:16" ht="24" customHeight="1" x14ac:dyDescent="0.25">
      <c r="A36" s="256" t="s">
        <v>46</v>
      </c>
      <c r="B36" s="257"/>
      <c r="C36" s="191"/>
      <c r="D36" s="149">
        <f t="shared" si="1"/>
        <v>0</v>
      </c>
      <c r="E36" s="150"/>
      <c r="F36" s="150"/>
      <c r="G36" s="151"/>
      <c r="H36" s="65"/>
      <c r="I36" s="83"/>
      <c r="J36" s="256" t="s">
        <v>46</v>
      </c>
      <c r="K36" s="257"/>
      <c r="L36" s="191"/>
      <c r="M36" s="149">
        <f t="shared" si="2"/>
        <v>0</v>
      </c>
      <c r="N36" s="150"/>
      <c r="O36" s="150"/>
      <c r="P36" s="151"/>
    </row>
    <row r="37" spans="1:16" ht="24" customHeight="1" x14ac:dyDescent="0.25">
      <c r="A37" s="256" t="s">
        <v>47</v>
      </c>
      <c r="B37" s="257"/>
      <c r="C37" s="191"/>
      <c r="D37" s="149">
        <f t="shared" si="1"/>
        <v>0</v>
      </c>
      <c r="E37" s="150"/>
      <c r="F37" s="150"/>
      <c r="G37" s="151"/>
      <c r="H37" s="65"/>
      <c r="I37" s="83"/>
      <c r="J37" s="256" t="s">
        <v>47</v>
      </c>
      <c r="K37" s="257"/>
      <c r="L37" s="191"/>
      <c r="M37" s="149">
        <f t="shared" si="2"/>
        <v>0</v>
      </c>
      <c r="N37" s="150"/>
      <c r="O37" s="150"/>
      <c r="P37" s="151"/>
    </row>
    <row r="38" spans="1:16" ht="24" customHeight="1" x14ac:dyDescent="0.25">
      <c r="A38" s="256" t="s">
        <v>48</v>
      </c>
      <c r="B38" s="257"/>
      <c r="C38" s="191"/>
      <c r="D38" s="149">
        <f t="shared" si="1"/>
        <v>0</v>
      </c>
      <c r="E38" s="150"/>
      <c r="F38" s="150"/>
      <c r="G38" s="151"/>
      <c r="H38" s="65"/>
      <c r="I38" s="83"/>
      <c r="J38" s="256" t="s">
        <v>48</v>
      </c>
      <c r="K38" s="257"/>
      <c r="L38" s="191"/>
      <c r="M38" s="149">
        <f t="shared" si="2"/>
        <v>0</v>
      </c>
      <c r="N38" s="150"/>
      <c r="O38" s="150"/>
      <c r="P38" s="151"/>
    </row>
    <row r="39" spans="1:16" ht="24" customHeight="1" x14ac:dyDescent="0.25">
      <c r="A39" s="256" t="s">
        <v>49</v>
      </c>
      <c r="B39" s="257"/>
      <c r="C39" s="191"/>
      <c r="D39" s="149">
        <f t="shared" si="1"/>
        <v>0</v>
      </c>
      <c r="E39" s="150"/>
      <c r="F39" s="150"/>
      <c r="G39" s="151"/>
      <c r="H39" s="65"/>
      <c r="I39" s="83"/>
      <c r="J39" s="256" t="s">
        <v>49</v>
      </c>
      <c r="K39" s="257"/>
      <c r="L39" s="191"/>
      <c r="M39" s="149">
        <f t="shared" si="2"/>
        <v>0</v>
      </c>
      <c r="N39" s="150"/>
      <c r="O39" s="150"/>
      <c r="P39" s="151"/>
    </row>
    <row r="40" spans="1:16" ht="24" customHeight="1" x14ac:dyDescent="0.25">
      <c r="A40" s="256" t="s">
        <v>50</v>
      </c>
      <c r="B40" s="257"/>
      <c r="C40" s="191"/>
      <c r="D40" s="149">
        <f t="shared" si="1"/>
        <v>0</v>
      </c>
      <c r="E40" s="150"/>
      <c r="F40" s="150"/>
      <c r="G40" s="151"/>
      <c r="H40" s="65"/>
      <c r="I40" s="83"/>
      <c r="J40" s="256" t="s">
        <v>50</v>
      </c>
      <c r="K40" s="257"/>
      <c r="L40" s="191"/>
      <c r="M40" s="149">
        <f t="shared" si="2"/>
        <v>0</v>
      </c>
      <c r="N40" s="150"/>
      <c r="O40" s="150"/>
      <c r="P40" s="151"/>
    </row>
    <row r="41" spans="1:16" ht="24" customHeight="1" x14ac:dyDescent="0.25">
      <c r="A41" s="256" t="s">
        <v>51</v>
      </c>
      <c r="B41" s="257"/>
      <c r="C41" s="191"/>
      <c r="D41" s="149">
        <f t="shared" si="1"/>
        <v>0</v>
      </c>
      <c r="E41" s="150"/>
      <c r="F41" s="150"/>
      <c r="G41" s="151"/>
      <c r="H41" s="65"/>
      <c r="I41" s="83"/>
      <c r="J41" s="256" t="s">
        <v>51</v>
      </c>
      <c r="K41" s="257"/>
      <c r="L41" s="191"/>
      <c r="M41" s="149">
        <f t="shared" si="2"/>
        <v>0</v>
      </c>
      <c r="N41" s="150"/>
      <c r="O41" s="150"/>
      <c r="P41" s="151"/>
    </row>
    <row r="42" spans="1:16" ht="24" customHeight="1" x14ac:dyDescent="0.25">
      <c r="A42" s="256" t="s">
        <v>52</v>
      </c>
      <c r="B42" s="257"/>
      <c r="C42" s="191"/>
      <c r="D42" s="149">
        <f t="shared" si="1"/>
        <v>0</v>
      </c>
      <c r="E42" s="150"/>
      <c r="F42" s="150"/>
      <c r="G42" s="151"/>
      <c r="H42" s="65"/>
      <c r="I42" s="83"/>
      <c r="J42" s="256" t="s">
        <v>52</v>
      </c>
      <c r="K42" s="257"/>
      <c r="L42" s="191"/>
      <c r="M42" s="149">
        <f t="shared" si="2"/>
        <v>0</v>
      </c>
      <c r="N42" s="150"/>
      <c r="O42" s="150"/>
      <c r="P42" s="151"/>
    </row>
    <row r="43" spans="1:16" ht="24.75" customHeight="1" x14ac:dyDescent="0.25">
      <c r="A43" s="237" t="s">
        <v>79</v>
      </c>
      <c r="B43" s="267"/>
      <c r="C43" s="239"/>
      <c r="D43" s="149">
        <f t="shared" si="1"/>
        <v>0</v>
      </c>
      <c r="E43" s="150"/>
      <c r="F43" s="150"/>
      <c r="G43" s="151"/>
      <c r="H43" s="65"/>
      <c r="I43" s="83"/>
      <c r="J43" s="237" t="s">
        <v>79</v>
      </c>
      <c r="K43" s="267"/>
      <c r="L43" s="239"/>
      <c r="M43" s="149">
        <f t="shared" si="2"/>
        <v>0</v>
      </c>
      <c r="N43" s="150"/>
      <c r="O43" s="150"/>
      <c r="P43" s="151"/>
    </row>
    <row r="44" spans="1:16" ht="24" customHeight="1" x14ac:dyDescent="0.25">
      <c r="A44" s="256" t="s">
        <v>53</v>
      </c>
      <c r="B44" s="257"/>
      <c r="C44" s="191"/>
      <c r="D44" s="149">
        <f t="shared" si="1"/>
        <v>0</v>
      </c>
      <c r="E44" s="150"/>
      <c r="F44" s="150"/>
      <c r="G44" s="151"/>
      <c r="H44" s="65"/>
      <c r="I44" s="83"/>
      <c r="J44" s="256" t="s">
        <v>53</v>
      </c>
      <c r="K44" s="257"/>
      <c r="L44" s="191"/>
      <c r="M44" s="149">
        <f t="shared" si="2"/>
        <v>0</v>
      </c>
      <c r="N44" s="150"/>
      <c r="O44" s="150"/>
      <c r="P44" s="151"/>
    </row>
    <row r="45" spans="1:16" ht="24" customHeight="1" thickBot="1" x14ac:dyDescent="0.3">
      <c r="A45" s="268" t="s">
        <v>54</v>
      </c>
      <c r="B45" s="269"/>
      <c r="C45" s="224"/>
      <c r="D45" s="152">
        <f t="shared" si="1"/>
        <v>0</v>
      </c>
      <c r="E45" s="153"/>
      <c r="F45" s="153"/>
      <c r="G45" s="154"/>
      <c r="H45" s="65"/>
      <c r="I45" s="83"/>
      <c r="J45" s="268" t="s">
        <v>54</v>
      </c>
      <c r="K45" s="269"/>
      <c r="L45" s="224"/>
      <c r="M45" s="152">
        <f t="shared" si="2"/>
        <v>0</v>
      </c>
      <c r="N45" s="153"/>
      <c r="O45" s="153"/>
      <c r="P45" s="154"/>
    </row>
    <row r="46" spans="1:16" ht="15.75" customHeight="1" x14ac:dyDescent="0.25">
      <c r="A46" s="270"/>
      <c r="B46" s="271"/>
      <c r="C46" s="61"/>
      <c r="D46" s="61"/>
      <c r="E46" s="61"/>
      <c r="F46" s="92"/>
      <c r="G46" s="93"/>
      <c r="H46" s="65"/>
      <c r="I46" s="65"/>
      <c r="J46" s="92"/>
      <c r="K46" s="92"/>
      <c r="L46" s="41"/>
      <c r="M46" s="41"/>
      <c r="O46" s="4"/>
      <c r="P46" s="4"/>
    </row>
    <row r="47" spans="1:16" ht="15.6" x14ac:dyDescent="0.3">
      <c r="A47" s="40" t="s">
        <v>107</v>
      </c>
      <c r="B47" s="61"/>
      <c r="C47" s="61"/>
      <c r="D47" s="61"/>
      <c r="E47" s="61"/>
      <c r="F47" s="65"/>
      <c r="G47" s="66"/>
      <c r="J47" s="84" t="s">
        <v>108</v>
      </c>
      <c r="K47" s="61"/>
      <c r="L47" s="61"/>
      <c r="M47" s="61"/>
      <c r="N47" s="61"/>
      <c r="O47" s="65"/>
      <c r="P47" s="66"/>
    </row>
    <row r="48" spans="1:16" ht="15.6" x14ac:dyDescent="0.3">
      <c r="A48" s="73" t="s">
        <v>106</v>
      </c>
      <c r="B48" s="61"/>
      <c r="C48" s="61"/>
      <c r="D48" s="61"/>
      <c r="E48" s="61"/>
      <c r="F48" s="65"/>
      <c r="G48" s="66"/>
      <c r="J48" s="71" t="s">
        <v>106</v>
      </c>
      <c r="K48" s="61"/>
      <c r="L48" s="61"/>
      <c r="M48" s="61"/>
      <c r="N48" s="61"/>
      <c r="O48" s="65"/>
      <c r="P48" s="66"/>
    </row>
    <row r="49" spans="1:16" ht="13.8" thickBot="1" x14ac:dyDescent="0.3">
      <c r="A49" s="64"/>
      <c r="B49" s="61"/>
      <c r="C49" s="61"/>
      <c r="D49" s="61"/>
      <c r="E49" s="61"/>
      <c r="F49" s="90"/>
      <c r="G49" s="94"/>
      <c r="J49" s="98"/>
      <c r="K49" s="67"/>
      <c r="L49" s="61"/>
      <c r="M49" s="61"/>
      <c r="N49" s="61"/>
      <c r="O49" s="90"/>
      <c r="P49" s="94"/>
    </row>
    <row r="50" spans="1:16" ht="23.25" customHeight="1" x14ac:dyDescent="0.25">
      <c r="A50" s="258" t="s">
        <v>80</v>
      </c>
      <c r="B50" s="217"/>
      <c r="C50" s="218"/>
      <c r="D50" s="198" t="s">
        <v>56</v>
      </c>
      <c r="E50" s="199"/>
      <c r="F50" s="199"/>
      <c r="G50" s="200"/>
      <c r="J50" s="258" t="s">
        <v>80</v>
      </c>
      <c r="K50" s="217"/>
      <c r="L50" s="218"/>
      <c r="M50" s="198" t="s">
        <v>56</v>
      </c>
      <c r="N50" s="199"/>
      <c r="O50" s="199"/>
      <c r="P50" s="200"/>
    </row>
    <row r="51" spans="1:16" ht="25.5" customHeight="1" thickBot="1" x14ac:dyDescent="0.3">
      <c r="A51" s="261" t="s">
        <v>55</v>
      </c>
      <c r="B51" s="262"/>
      <c r="C51" s="263"/>
      <c r="D51" s="101" t="s">
        <v>57</v>
      </c>
      <c r="E51" s="69" t="s">
        <v>58</v>
      </c>
      <c r="F51" s="102" t="s">
        <v>59</v>
      </c>
      <c r="G51" s="103" t="s">
        <v>60</v>
      </c>
      <c r="J51" s="261" t="s">
        <v>55</v>
      </c>
      <c r="K51" s="262"/>
      <c r="L51" s="263"/>
      <c r="M51" s="123" t="s">
        <v>68</v>
      </c>
      <c r="N51" s="69" t="s">
        <v>58</v>
      </c>
      <c r="O51" s="102" t="s">
        <v>59</v>
      </c>
      <c r="P51" s="103" t="s">
        <v>60</v>
      </c>
    </row>
    <row r="52" spans="1:16" ht="23.25" customHeight="1" thickBot="1" x14ac:dyDescent="0.3">
      <c r="A52" s="264">
        <v>1</v>
      </c>
      <c r="B52" s="204"/>
      <c r="C52" s="205"/>
      <c r="D52" s="42">
        <v>2</v>
      </c>
      <c r="E52" s="43">
        <v>3</v>
      </c>
      <c r="F52" s="104">
        <v>4</v>
      </c>
      <c r="G52" s="105">
        <v>5</v>
      </c>
      <c r="J52" s="264">
        <v>1</v>
      </c>
      <c r="K52" s="204"/>
      <c r="L52" s="205"/>
      <c r="M52" s="42">
        <v>2</v>
      </c>
      <c r="N52" s="43">
        <v>3</v>
      </c>
      <c r="O52" s="104">
        <v>4</v>
      </c>
      <c r="P52" s="105">
        <v>5</v>
      </c>
    </row>
    <row r="53" spans="1:16" ht="23.25" customHeight="1" x14ac:dyDescent="0.25">
      <c r="A53" s="259" t="s">
        <v>43</v>
      </c>
      <c r="B53" s="260"/>
      <c r="C53" s="233"/>
      <c r="D53" s="146">
        <f>SUM(D54:D65)</f>
        <v>0</v>
      </c>
      <c r="E53" s="147">
        <f>SUM(E54:E65)</f>
        <v>0</v>
      </c>
      <c r="F53" s="147">
        <f>SUM(F54:F65)</f>
        <v>0</v>
      </c>
      <c r="G53" s="148">
        <f>SUM(G54:G65)</f>
        <v>0</v>
      </c>
      <c r="J53" s="259" t="s">
        <v>43</v>
      </c>
      <c r="K53" s="260"/>
      <c r="L53" s="233"/>
      <c r="M53" s="146">
        <f>SUM(M54:M65)</f>
        <v>0</v>
      </c>
      <c r="N53" s="147">
        <f>SUM(N54:N65)</f>
        <v>0</v>
      </c>
      <c r="O53" s="147">
        <f>SUM(O54:O65)</f>
        <v>0</v>
      </c>
      <c r="P53" s="148">
        <f>SUM(P54:P65)</f>
        <v>0</v>
      </c>
    </row>
    <row r="54" spans="1:16" ht="23.25" customHeight="1" x14ac:dyDescent="0.25">
      <c r="A54" s="256" t="s">
        <v>44</v>
      </c>
      <c r="B54" s="257"/>
      <c r="C54" s="191"/>
      <c r="D54" s="149">
        <f>E54+F54+G54</f>
        <v>0</v>
      </c>
      <c r="E54" s="150"/>
      <c r="F54" s="150"/>
      <c r="G54" s="151"/>
      <c r="J54" s="256" t="s">
        <v>44</v>
      </c>
      <c r="K54" s="257"/>
      <c r="L54" s="191"/>
      <c r="M54" s="149">
        <f>N54+O54+P54</f>
        <v>0</v>
      </c>
      <c r="N54" s="150"/>
      <c r="O54" s="150"/>
      <c r="P54" s="151"/>
    </row>
    <row r="55" spans="1:16" ht="23.25" customHeight="1" x14ac:dyDescent="0.25">
      <c r="A55" s="256" t="s">
        <v>45</v>
      </c>
      <c r="B55" s="257"/>
      <c r="C55" s="191"/>
      <c r="D55" s="149">
        <f t="shared" ref="D55:D65" si="3">E55+F55+G55</f>
        <v>0</v>
      </c>
      <c r="E55" s="150"/>
      <c r="F55" s="150"/>
      <c r="G55" s="151"/>
      <c r="J55" s="256" t="s">
        <v>45</v>
      </c>
      <c r="K55" s="257"/>
      <c r="L55" s="191"/>
      <c r="M55" s="149">
        <f t="shared" ref="M55:M65" si="4">N55+O55+P55</f>
        <v>0</v>
      </c>
      <c r="N55" s="150"/>
      <c r="O55" s="150"/>
      <c r="P55" s="151"/>
    </row>
    <row r="56" spans="1:16" ht="23.25" customHeight="1" x14ac:dyDescent="0.25">
      <c r="A56" s="256" t="s">
        <v>46</v>
      </c>
      <c r="B56" s="257"/>
      <c r="C56" s="191"/>
      <c r="D56" s="149">
        <f t="shared" si="3"/>
        <v>0</v>
      </c>
      <c r="E56" s="150"/>
      <c r="F56" s="150"/>
      <c r="G56" s="151"/>
      <c r="J56" s="256" t="s">
        <v>46</v>
      </c>
      <c r="K56" s="257"/>
      <c r="L56" s="191"/>
      <c r="M56" s="149">
        <f t="shared" si="4"/>
        <v>0</v>
      </c>
      <c r="N56" s="150"/>
      <c r="O56" s="150"/>
      <c r="P56" s="151"/>
    </row>
    <row r="57" spans="1:16" ht="23.25" customHeight="1" x14ac:dyDescent="0.25">
      <c r="A57" s="256" t="s">
        <v>47</v>
      </c>
      <c r="B57" s="257"/>
      <c r="C57" s="191"/>
      <c r="D57" s="149">
        <f t="shared" si="3"/>
        <v>0</v>
      </c>
      <c r="E57" s="150"/>
      <c r="F57" s="150"/>
      <c r="G57" s="151"/>
      <c r="J57" s="256" t="s">
        <v>47</v>
      </c>
      <c r="K57" s="257"/>
      <c r="L57" s="191"/>
      <c r="M57" s="149">
        <f t="shared" si="4"/>
        <v>0</v>
      </c>
      <c r="N57" s="150"/>
      <c r="O57" s="150"/>
      <c r="P57" s="151"/>
    </row>
    <row r="58" spans="1:16" ht="23.25" customHeight="1" x14ac:dyDescent="0.25">
      <c r="A58" s="256" t="s">
        <v>48</v>
      </c>
      <c r="B58" s="257"/>
      <c r="C58" s="191"/>
      <c r="D58" s="149">
        <f t="shared" si="3"/>
        <v>0</v>
      </c>
      <c r="E58" s="150"/>
      <c r="F58" s="150"/>
      <c r="G58" s="151"/>
      <c r="J58" s="256" t="s">
        <v>48</v>
      </c>
      <c r="K58" s="257"/>
      <c r="L58" s="191"/>
      <c r="M58" s="149">
        <f t="shared" si="4"/>
        <v>0</v>
      </c>
      <c r="N58" s="150"/>
      <c r="O58" s="150"/>
      <c r="P58" s="151"/>
    </row>
    <row r="59" spans="1:16" ht="23.25" customHeight="1" x14ac:dyDescent="0.25">
      <c r="A59" s="256" t="s">
        <v>49</v>
      </c>
      <c r="B59" s="257"/>
      <c r="C59" s="191"/>
      <c r="D59" s="149">
        <f t="shared" si="3"/>
        <v>0</v>
      </c>
      <c r="E59" s="150"/>
      <c r="F59" s="150"/>
      <c r="G59" s="151"/>
      <c r="J59" s="256" t="s">
        <v>49</v>
      </c>
      <c r="K59" s="257"/>
      <c r="L59" s="191"/>
      <c r="M59" s="149">
        <f t="shared" si="4"/>
        <v>0</v>
      </c>
      <c r="N59" s="150"/>
      <c r="O59" s="150"/>
      <c r="P59" s="151"/>
    </row>
    <row r="60" spans="1:16" ht="23.25" customHeight="1" x14ac:dyDescent="0.25">
      <c r="A60" s="256" t="s">
        <v>50</v>
      </c>
      <c r="B60" s="257"/>
      <c r="C60" s="191"/>
      <c r="D60" s="149">
        <f t="shared" si="3"/>
        <v>0</v>
      </c>
      <c r="E60" s="150"/>
      <c r="F60" s="150"/>
      <c r="G60" s="151"/>
      <c r="J60" s="256" t="s">
        <v>50</v>
      </c>
      <c r="K60" s="257"/>
      <c r="L60" s="191"/>
      <c r="M60" s="149">
        <f t="shared" si="4"/>
        <v>0</v>
      </c>
      <c r="N60" s="150"/>
      <c r="O60" s="150"/>
      <c r="P60" s="151"/>
    </row>
    <row r="61" spans="1:16" ht="23.25" customHeight="1" x14ac:dyDescent="0.25">
      <c r="A61" s="256" t="s">
        <v>51</v>
      </c>
      <c r="B61" s="257"/>
      <c r="C61" s="191"/>
      <c r="D61" s="149">
        <f t="shared" si="3"/>
        <v>0</v>
      </c>
      <c r="E61" s="150"/>
      <c r="F61" s="150"/>
      <c r="G61" s="151"/>
      <c r="J61" s="256" t="s">
        <v>51</v>
      </c>
      <c r="K61" s="257"/>
      <c r="L61" s="191"/>
      <c r="M61" s="149">
        <f t="shared" si="4"/>
        <v>0</v>
      </c>
      <c r="N61" s="150"/>
      <c r="O61" s="150"/>
      <c r="P61" s="151"/>
    </row>
    <row r="62" spans="1:16" ht="23.25" customHeight="1" x14ac:dyDescent="0.25">
      <c r="A62" s="256" t="s">
        <v>52</v>
      </c>
      <c r="B62" s="257"/>
      <c r="C62" s="191"/>
      <c r="D62" s="149">
        <f t="shared" si="3"/>
        <v>0</v>
      </c>
      <c r="E62" s="150"/>
      <c r="F62" s="150"/>
      <c r="G62" s="151"/>
      <c r="J62" s="256" t="s">
        <v>52</v>
      </c>
      <c r="K62" s="257"/>
      <c r="L62" s="191"/>
      <c r="M62" s="149">
        <f t="shared" si="4"/>
        <v>0</v>
      </c>
      <c r="N62" s="150"/>
      <c r="O62" s="150"/>
      <c r="P62" s="151"/>
    </row>
    <row r="63" spans="1:16" ht="25.5" customHeight="1" x14ac:dyDescent="0.25">
      <c r="A63" s="237" t="s">
        <v>79</v>
      </c>
      <c r="B63" s="267"/>
      <c r="C63" s="239"/>
      <c r="D63" s="149">
        <f t="shared" si="3"/>
        <v>0</v>
      </c>
      <c r="E63" s="150"/>
      <c r="F63" s="150"/>
      <c r="G63" s="151"/>
      <c r="J63" s="237" t="s">
        <v>79</v>
      </c>
      <c r="K63" s="267"/>
      <c r="L63" s="239"/>
      <c r="M63" s="149">
        <f t="shared" si="4"/>
        <v>0</v>
      </c>
      <c r="N63" s="150"/>
      <c r="O63" s="150"/>
      <c r="P63" s="151"/>
    </row>
    <row r="64" spans="1:16" ht="23.25" customHeight="1" x14ac:dyDescent="0.25">
      <c r="A64" s="256" t="s">
        <v>53</v>
      </c>
      <c r="B64" s="257"/>
      <c r="C64" s="191"/>
      <c r="D64" s="149">
        <f t="shared" si="3"/>
        <v>0</v>
      </c>
      <c r="E64" s="150"/>
      <c r="F64" s="150"/>
      <c r="G64" s="151"/>
      <c r="J64" s="256" t="s">
        <v>53</v>
      </c>
      <c r="K64" s="257"/>
      <c r="L64" s="191"/>
      <c r="M64" s="149">
        <f t="shared" si="4"/>
        <v>0</v>
      </c>
      <c r="N64" s="150"/>
      <c r="O64" s="150"/>
      <c r="P64" s="151"/>
    </row>
    <row r="65" spans="1:16" ht="23.25" customHeight="1" thickBot="1" x14ac:dyDescent="0.3">
      <c r="A65" s="268" t="s">
        <v>54</v>
      </c>
      <c r="B65" s="269"/>
      <c r="C65" s="224"/>
      <c r="D65" s="152">
        <f t="shared" si="3"/>
        <v>0</v>
      </c>
      <c r="E65" s="153"/>
      <c r="F65" s="153"/>
      <c r="G65" s="154"/>
      <c r="J65" s="268" t="s">
        <v>54</v>
      </c>
      <c r="K65" s="269"/>
      <c r="L65" s="224"/>
      <c r="M65" s="152">
        <f t="shared" si="4"/>
        <v>0</v>
      </c>
      <c r="N65" s="153"/>
      <c r="O65" s="153"/>
      <c r="P65" s="154"/>
    </row>
    <row r="72" spans="1:16" s="30" customFormat="1" ht="12.75" customHeight="1" x14ac:dyDescent="0.25">
      <c r="A72" s="133"/>
      <c r="E72" s="133"/>
      <c r="H72" s="143"/>
      <c r="K72" s="133"/>
    </row>
    <row r="73" spans="1:16" s="30" customFormat="1" ht="6" customHeight="1" x14ac:dyDescent="0.25">
      <c r="A73" s="30" t="s">
        <v>28</v>
      </c>
      <c r="E73" s="30" t="s">
        <v>29</v>
      </c>
      <c r="H73" s="30" t="s">
        <v>29</v>
      </c>
      <c r="K73" s="30" t="s">
        <v>30</v>
      </c>
    </row>
    <row r="74" spans="1:16" s="30" customFormat="1" x14ac:dyDescent="0.25">
      <c r="A74" s="30" t="s">
        <v>31</v>
      </c>
      <c r="E74" s="30" t="s">
        <v>32</v>
      </c>
      <c r="H74" s="30" t="s">
        <v>33</v>
      </c>
      <c r="K74" s="30" t="s">
        <v>97</v>
      </c>
    </row>
    <row r="75" spans="1:16" x14ac:dyDescent="0.25">
      <c r="A75" s="186" t="s">
        <v>95</v>
      </c>
    </row>
  </sheetData>
  <sheetProtection password="DD50" sheet="1" objects="1" scenarios="1" formatCells="0" formatColumns="0"/>
  <mergeCells count="91">
    <mergeCell ref="A40:C40"/>
    <mergeCell ref="D30:G30"/>
    <mergeCell ref="F16:F17"/>
    <mergeCell ref="G16:G17"/>
    <mergeCell ref="A15:B17"/>
    <mergeCell ref="C15:I15"/>
    <mergeCell ref="C16:C17"/>
    <mergeCell ref="D16:D17"/>
    <mergeCell ref="E16:E17"/>
    <mergeCell ref="H16:H17"/>
    <mergeCell ref="I16:I17"/>
    <mergeCell ref="A38:C38"/>
    <mergeCell ref="A39:C39"/>
    <mergeCell ref="A32:C32"/>
    <mergeCell ref="A30:C30"/>
    <mergeCell ref="A31:C31"/>
    <mergeCell ref="A41:C41"/>
    <mergeCell ref="A42:C42"/>
    <mergeCell ref="A43:C43"/>
    <mergeCell ref="A44:C44"/>
    <mergeCell ref="A45:C45"/>
    <mergeCell ref="J52:L52"/>
    <mergeCell ref="A46:B46"/>
    <mergeCell ref="A51:C51"/>
    <mergeCell ref="A50:C50"/>
    <mergeCell ref="D50:G50"/>
    <mergeCell ref="A52:C52"/>
    <mergeCell ref="A65:C65"/>
    <mergeCell ref="J63:L63"/>
    <mergeCell ref="J64:L64"/>
    <mergeCell ref="J65:L65"/>
    <mergeCell ref="A64:C64"/>
    <mergeCell ref="A63:C63"/>
    <mergeCell ref="M50:P50"/>
    <mergeCell ref="J51:L51"/>
    <mergeCell ref="J36:L36"/>
    <mergeCell ref="J42:L42"/>
    <mergeCell ref="J43:L43"/>
    <mergeCell ref="J41:L41"/>
    <mergeCell ref="J37:L37"/>
    <mergeCell ref="J38:L38"/>
    <mergeCell ref="J39:L39"/>
    <mergeCell ref="J40:L40"/>
    <mergeCell ref="J44:L44"/>
    <mergeCell ref="J45:L45"/>
    <mergeCell ref="J50:L50"/>
    <mergeCell ref="A53:C53"/>
    <mergeCell ref="A58:C58"/>
    <mergeCell ref="J53:L53"/>
    <mergeCell ref="A61:C61"/>
    <mergeCell ref="J54:L54"/>
    <mergeCell ref="A54:C54"/>
    <mergeCell ref="J58:L58"/>
    <mergeCell ref="J59:L59"/>
    <mergeCell ref="J60:L60"/>
    <mergeCell ref="J61:L61"/>
    <mergeCell ref="A62:C62"/>
    <mergeCell ref="A55:C55"/>
    <mergeCell ref="A56:C56"/>
    <mergeCell ref="A57:C57"/>
    <mergeCell ref="J56:L56"/>
    <mergeCell ref="J57:L57"/>
    <mergeCell ref="J55:L55"/>
    <mergeCell ref="A60:C60"/>
    <mergeCell ref="A59:C59"/>
    <mergeCell ref="J62:L62"/>
    <mergeCell ref="A34:C34"/>
    <mergeCell ref="A33:C33"/>
    <mergeCell ref="A37:C37"/>
    <mergeCell ref="A36:C36"/>
    <mergeCell ref="A3:B3"/>
    <mergeCell ref="A6:B6"/>
    <mergeCell ref="A8:B8"/>
    <mergeCell ref="C10:E10"/>
    <mergeCell ref="C11:E11"/>
    <mergeCell ref="N4:Q7"/>
    <mergeCell ref="C9:E9"/>
    <mergeCell ref="A35:C35"/>
    <mergeCell ref="A23:B23"/>
    <mergeCell ref="A20:B20"/>
    <mergeCell ref="A21:B21"/>
    <mergeCell ref="A22:B22"/>
    <mergeCell ref="J30:L30"/>
    <mergeCell ref="J33:L33"/>
    <mergeCell ref="J34:L34"/>
    <mergeCell ref="J35:L35"/>
    <mergeCell ref="M30:P30"/>
    <mergeCell ref="J31:L31"/>
    <mergeCell ref="J32:L32"/>
    <mergeCell ref="A18:B18"/>
    <mergeCell ref="A19:B19"/>
  </mergeCells>
  <phoneticPr fontId="0" type="noConversion"/>
  <dataValidations count="4">
    <dataValidation type="custom" allowBlank="1" showInputMessage="1" showErrorMessage="1" error="Wprowadziłeś nieprawidłowo numer kwartału" sqref="H8" xr:uid="{00000000-0002-0000-0D00-000000000000}">
      <formula1>IF(K8=(2006),OR(H8=3,H8=4),IF(AND(K8&gt;2006,K8&lt;2011),OR(H8=1,H8=2,H8=3,H8=4),FALSE))</formula1>
    </dataValidation>
    <dataValidation type="textLength" allowBlank="1" showInputMessage="1" showErrorMessage="1" error="nr REGON musi miec 9 znaków" sqref="A8:B8" xr:uid="{00000000-0002-0000-0D00-000001000000}">
      <formula1>9</formula1>
      <formula2>9</formula2>
    </dataValidation>
    <dataValidation type="textLength" allowBlank="1" showInputMessage="1" showErrorMessage="1" sqref="C8" xr:uid="{00000000-0002-0000-0D00-000002000000}">
      <formula1>5</formula1>
      <formula2>5</formula2>
    </dataValidation>
    <dataValidation type="list" showInputMessage="1" showErrorMessage="1" error="Wprowadziłeś nieprawidłowo numer roku." sqref="K8" xr:uid="{00000000-0002-0000-0D00-000003000000}">
      <formula1>"2021,2022,2023,2024,2025,2026,2027"</formula1>
    </dataValidation>
  </dataValidations>
  <pageMargins left="0.75" right="0.75" top="0.61" bottom="1" header="0.5" footer="0.5"/>
  <pageSetup paperSize="9" scale="46" fitToHeight="0" orientation="landscape" r:id="rId1"/>
  <headerFooter alignWithMargins="0"/>
  <rowBreaks count="1" manualBreakCount="1">
    <brk id="23" max="17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74" r:id="rId4" name="Group Box 14">
              <controlPr defaultSize="0" autoFill="0" autoPict="0">
                <anchor moveWithCells="1">
                  <from>
                    <xdr:col>3</xdr:col>
                    <xdr:colOff>30480</xdr:colOff>
                    <xdr:row>4</xdr:row>
                    <xdr:rowOff>121920</xdr:rowOff>
                  </from>
                  <to>
                    <xdr:col>11</xdr:col>
                    <xdr:colOff>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5" r:id="rId5" name="SPZ">
              <controlPr defaultSize="0" autoFill="0" autoLine="0" autoPict="0">
                <anchor moveWithCells="1">
                  <from>
                    <xdr:col>3</xdr:col>
                    <xdr:colOff>30480</xdr:colOff>
                    <xdr:row>5</xdr:row>
                    <xdr:rowOff>30480</xdr:rowOff>
                  </from>
                  <to>
                    <xdr:col>5</xdr:col>
                    <xdr:colOff>68580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6" r:id="rId6" name="SPL">
              <controlPr defaultSize="0" autoFill="0" autoLine="0" autoPict="0">
                <anchor moveWithCells="1">
                  <from>
                    <xdr:col>5</xdr:col>
                    <xdr:colOff>922020</xdr:colOff>
                    <xdr:row>5</xdr:row>
                    <xdr:rowOff>38100</xdr:rowOff>
                  </from>
                  <to>
                    <xdr:col>7</xdr:col>
                    <xdr:colOff>762000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7" r:id="rId7" name="SPJ">
              <controlPr defaultSize="0" autoFill="0" autoLine="0" autoPict="0">
                <anchor moveWithCells="1">
                  <from>
                    <xdr:col>9</xdr:col>
                    <xdr:colOff>83820</xdr:colOff>
                    <xdr:row>5</xdr:row>
                    <xdr:rowOff>30480</xdr:rowOff>
                  </from>
                  <to>
                    <xdr:col>10</xdr:col>
                    <xdr:colOff>990600</xdr:colOff>
                    <xdr:row>5</xdr:row>
                    <xdr:rowOff>259080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Arkusz15"/>
  <dimension ref="A1:U75"/>
  <sheetViews>
    <sheetView zoomScaleNormal="100" workbookViewId="0"/>
  </sheetViews>
  <sheetFormatPr defaultRowHeight="13.2" x14ac:dyDescent="0.25"/>
  <cols>
    <col min="1" max="1" width="15.33203125" customWidth="1"/>
    <col min="2" max="2" width="14.109375" customWidth="1"/>
    <col min="3" max="3" width="15.6640625" customWidth="1"/>
    <col min="4" max="11" width="14.6640625" customWidth="1"/>
    <col min="12" max="13" width="16" customWidth="1"/>
    <col min="14" max="18" width="14.6640625" customWidth="1"/>
    <col min="21" max="21" width="0" hidden="1" customWidth="1"/>
  </cols>
  <sheetData>
    <row r="1" spans="1:21" ht="13.8" thickBot="1" x14ac:dyDescent="0.3">
      <c r="A1" s="127"/>
      <c r="B1" s="34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28"/>
      <c r="Q1" s="10"/>
      <c r="R1" s="129"/>
      <c r="U1" s="30"/>
    </row>
    <row r="2" spans="1:21" x14ac:dyDescent="0.25">
      <c r="A2" s="25" t="s">
        <v>21</v>
      </c>
      <c r="B2" s="25"/>
      <c r="C2" s="6"/>
      <c r="E2" s="1"/>
      <c r="F2" s="1" t="s">
        <v>35</v>
      </c>
      <c r="L2" s="4"/>
      <c r="M2" s="7"/>
      <c r="N2" s="4"/>
      <c r="O2" s="4"/>
      <c r="P2" s="29"/>
      <c r="Q2" s="4"/>
      <c r="R2" s="7"/>
      <c r="U2" s="57">
        <f>MAXA('20-państw.szk.wyż.:90-agencja wykonawcza'!U1)</f>
        <v>0</v>
      </c>
    </row>
    <row r="3" spans="1:21" ht="47.25" customHeight="1" x14ac:dyDescent="0.25">
      <c r="A3" s="265"/>
      <c r="B3" s="210"/>
      <c r="C3" s="5"/>
      <c r="G3" s="1" t="s">
        <v>36</v>
      </c>
      <c r="L3" s="2"/>
      <c r="M3" s="8"/>
      <c r="N3" s="2" t="s">
        <v>37</v>
      </c>
      <c r="O3" s="2"/>
      <c r="P3" s="2"/>
      <c r="Q3" s="2"/>
      <c r="R3" s="8"/>
    </row>
    <row r="4" spans="1:21" ht="18" customHeight="1" x14ac:dyDescent="0.25">
      <c r="A4" s="120"/>
      <c r="B4" s="121"/>
      <c r="C4" s="100"/>
      <c r="E4" s="17"/>
      <c r="F4" s="274" t="s">
        <v>91</v>
      </c>
      <c r="G4" s="274"/>
      <c r="H4" s="274"/>
      <c r="I4" s="274"/>
      <c r="L4" s="2"/>
      <c r="M4" s="135"/>
      <c r="N4" s="192"/>
      <c r="O4" s="193"/>
      <c r="P4" s="193"/>
      <c r="Q4" s="193"/>
      <c r="R4" s="8"/>
    </row>
    <row r="5" spans="1:21" ht="15" customHeight="1" x14ac:dyDescent="0.25">
      <c r="A5" s="5" t="s">
        <v>22</v>
      </c>
      <c r="C5" s="5"/>
      <c r="L5" s="2"/>
      <c r="M5" s="135"/>
      <c r="N5" s="193"/>
      <c r="O5" s="193"/>
      <c r="P5" s="193"/>
      <c r="Q5" s="193"/>
      <c r="R5" s="8"/>
    </row>
    <row r="6" spans="1:21" ht="27.75" customHeight="1" thickBot="1" x14ac:dyDescent="0.3">
      <c r="A6" s="211"/>
      <c r="B6" s="266"/>
      <c r="C6" s="31"/>
      <c r="D6" s="31"/>
      <c r="E6" s="17"/>
      <c r="L6" s="2"/>
      <c r="M6" s="135"/>
      <c r="N6" s="193"/>
      <c r="O6" s="193"/>
      <c r="P6" s="193"/>
      <c r="Q6" s="193"/>
      <c r="R6" s="8"/>
    </row>
    <row r="7" spans="1:21" ht="15" customHeight="1" x14ac:dyDescent="0.25">
      <c r="A7" s="25" t="s">
        <v>1</v>
      </c>
      <c r="B7" s="55"/>
      <c r="C7" s="132" t="s">
        <v>70</v>
      </c>
      <c r="L7" s="2"/>
      <c r="M7" s="135"/>
      <c r="N7" s="193"/>
      <c r="O7" s="193"/>
      <c r="P7" s="193"/>
      <c r="Q7" s="193"/>
      <c r="R7" s="8"/>
    </row>
    <row r="8" spans="1:21" ht="16.5" customHeight="1" thickBot="1" x14ac:dyDescent="0.3">
      <c r="A8" s="213" t="s">
        <v>350</v>
      </c>
      <c r="B8" s="214"/>
      <c r="C8" s="125">
        <v>0</v>
      </c>
      <c r="D8" s="3"/>
      <c r="E8" s="23"/>
      <c r="F8" s="23" t="s">
        <v>34</v>
      </c>
      <c r="G8" s="23"/>
      <c r="H8" s="144">
        <v>4</v>
      </c>
      <c r="I8" s="24" t="s">
        <v>10</v>
      </c>
      <c r="J8" s="39" t="s">
        <v>0</v>
      </c>
      <c r="K8" s="33">
        <v>2022</v>
      </c>
      <c r="L8" s="136"/>
      <c r="M8" s="11"/>
      <c r="N8" s="2"/>
      <c r="O8" s="2"/>
      <c r="P8" s="2"/>
      <c r="Q8" s="2"/>
      <c r="R8" s="8"/>
    </row>
    <row r="9" spans="1:21" x14ac:dyDescent="0.25">
      <c r="A9" s="15" t="s">
        <v>2</v>
      </c>
      <c r="B9" s="36"/>
      <c r="C9" s="215"/>
      <c r="D9" s="215"/>
      <c r="E9" s="216"/>
      <c r="F9" s="18"/>
      <c r="G9" s="19"/>
      <c r="H9" s="20" t="s">
        <v>3</v>
      </c>
      <c r="I9" s="19"/>
      <c r="J9" s="19"/>
      <c r="K9" s="12"/>
      <c r="L9" s="2"/>
      <c r="M9" s="137"/>
      <c r="N9" s="2"/>
      <c r="O9" s="2"/>
      <c r="P9" s="2"/>
      <c r="Q9" s="2"/>
      <c r="R9" s="8"/>
    </row>
    <row r="10" spans="1:21" x14ac:dyDescent="0.25">
      <c r="A10" s="15" t="s">
        <v>93</v>
      </c>
      <c r="B10" s="36"/>
      <c r="C10" s="192"/>
      <c r="D10" s="192"/>
      <c r="E10" s="219"/>
      <c r="F10" s="21" t="s">
        <v>69</v>
      </c>
      <c r="G10" s="22" t="s">
        <v>4</v>
      </c>
      <c r="H10" s="22" t="s">
        <v>5</v>
      </c>
      <c r="I10" s="22" t="s">
        <v>6</v>
      </c>
      <c r="J10" s="22" t="s">
        <v>7</v>
      </c>
      <c r="K10" s="131" t="s">
        <v>77</v>
      </c>
      <c r="L10" s="138" t="s">
        <v>8</v>
      </c>
      <c r="M10" s="8" t="s">
        <v>78</v>
      </c>
      <c r="N10" s="2"/>
      <c r="O10" s="2"/>
      <c r="P10" s="2"/>
      <c r="Q10" s="2"/>
      <c r="R10" s="8"/>
      <c r="U10" s="30"/>
    </row>
    <row r="11" spans="1:21" ht="13.8" thickBot="1" x14ac:dyDescent="0.3">
      <c r="A11" s="16" t="s">
        <v>94</v>
      </c>
      <c r="B11" s="23"/>
      <c r="C11" s="220"/>
      <c r="D11" s="220"/>
      <c r="E11" s="221"/>
      <c r="F11" s="32"/>
      <c r="G11" s="134"/>
      <c r="H11" s="134"/>
      <c r="I11" s="134"/>
      <c r="J11" s="134"/>
      <c r="K11" s="133"/>
      <c r="L11" s="139">
        <v>90</v>
      </c>
      <c r="M11" s="140"/>
      <c r="N11" s="3"/>
      <c r="O11" s="3"/>
      <c r="P11" s="3"/>
      <c r="Q11" s="3"/>
      <c r="R11" s="9"/>
    </row>
    <row r="12" spans="1:21" x14ac:dyDescent="0.25">
      <c r="A12" s="4"/>
      <c r="B12" s="4"/>
      <c r="C12" s="4"/>
      <c r="D12" s="4"/>
      <c r="E12" s="13"/>
      <c r="F12" s="4"/>
      <c r="G12" s="4"/>
      <c r="H12" s="4"/>
      <c r="I12" s="13"/>
      <c r="J12" s="14"/>
      <c r="K12" s="4"/>
      <c r="L12" s="4"/>
      <c r="M12" s="4"/>
      <c r="N12" s="13"/>
    </row>
    <row r="13" spans="1:21" ht="19.5" customHeight="1" x14ac:dyDescent="0.3">
      <c r="A13" s="40" t="s">
        <v>102</v>
      </c>
      <c r="B13" s="40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</row>
    <row r="14" spans="1:21" ht="13.8" thickBot="1" x14ac:dyDescent="0.3">
      <c r="K14" s="41"/>
      <c r="L14" s="41"/>
      <c r="M14" s="41"/>
    </row>
    <row r="15" spans="1:21" x14ac:dyDescent="0.25">
      <c r="A15" s="247" t="s">
        <v>9</v>
      </c>
      <c r="B15" s="248"/>
      <c r="C15" s="225" t="s">
        <v>38</v>
      </c>
      <c r="D15" s="226"/>
      <c r="E15" s="226"/>
      <c r="F15" s="226"/>
      <c r="G15" s="226"/>
      <c r="H15" s="226"/>
      <c r="I15" s="236"/>
      <c r="K15" s="75"/>
      <c r="L15" s="41"/>
      <c r="M15" s="45"/>
    </row>
    <row r="16" spans="1:21" x14ac:dyDescent="0.25">
      <c r="A16" s="249"/>
      <c r="B16" s="250"/>
      <c r="C16" s="253" t="s">
        <v>87</v>
      </c>
      <c r="D16" s="201" t="s">
        <v>88</v>
      </c>
      <c r="E16" s="201" t="s">
        <v>39</v>
      </c>
      <c r="F16" s="201" t="s">
        <v>40</v>
      </c>
      <c r="G16" s="201" t="s">
        <v>41</v>
      </c>
      <c r="H16" s="242" t="s">
        <v>89</v>
      </c>
      <c r="I16" s="240" t="s">
        <v>90</v>
      </c>
      <c r="K16" s="75"/>
      <c r="L16" s="41"/>
      <c r="M16" s="41"/>
    </row>
    <row r="17" spans="1:16" ht="40.200000000000003" customHeight="1" thickBot="1" x14ac:dyDescent="0.3">
      <c r="A17" s="251"/>
      <c r="B17" s="252"/>
      <c r="C17" s="254" t="s">
        <v>87</v>
      </c>
      <c r="D17" s="255"/>
      <c r="E17" s="202"/>
      <c r="F17" s="202"/>
      <c r="G17" s="202"/>
      <c r="H17" s="243"/>
      <c r="I17" s="241" t="s">
        <v>90</v>
      </c>
      <c r="K17" s="76"/>
      <c r="L17" s="41"/>
      <c r="M17" s="41"/>
    </row>
    <row r="18" spans="1:16" ht="13.8" thickBot="1" x14ac:dyDescent="0.3">
      <c r="A18" s="203">
        <v>1</v>
      </c>
      <c r="B18" s="244"/>
      <c r="C18" s="42">
        <v>2</v>
      </c>
      <c r="D18" s="43">
        <v>3</v>
      </c>
      <c r="E18" s="43">
        <v>4</v>
      </c>
      <c r="F18" s="43">
        <v>5</v>
      </c>
      <c r="G18" s="43">
        <v>6</v>
      </c>
      <c r="H18" s="162">
        <v>7</v>
      </c>
      <c r="I18" s="44">
        <v>8</v>
      </c>
      <c r="K18" s="76"/>
      <c r="L18" s="41"/>
      <c r="M18" s="41"/>
    </row>
    <row r="19" spans="1:16" ht="28.2" customHeight="1" x14ac:dyDescent="0.25">
      <c r="A19" s="245" t="s">
        <v>137</v>
      </c>
      <c r="B19" s="246"/>
      <c r="C19" s="163">
        <f>D19+E19+F19+G19+H19</f>
        <v>0</v>
      </c>
      <c r="D19" s="164">
        <f t="shared" ref="D19:I19" si="0">SUM(D20:D23)</f>
        <v>0</v>
      </c>
      <c r="E19" s="164">
        <f t="shared" si="0"/>
        <v>0</v>
      </c>
      <c r="F19" s="164">
        <f t="shared" si="0"/>
        <v>0</v>
      </c>
      <c r="G19" s="164">
        <f t="shared" si="0"/>
        <v>0</v>
      </c>
      <c r="H19" s="164">
        <f t="shared" si="0"/>
        <v>0</v>
      </c>
      <c r="I19" s="165">
        <f t="shared" si="0"/>
        <v>0</v>
      </c>
      <c r="J19" s="5"/>
      <c r="K19" s="75"/>
      <c r="L19" s="41"/>
      <c r="M19" s="41"/>
    </row>
    <row r="20" spans="1:16" ht="28.2" customHeight="1" x14ac:dyDescent="0.25">
      <c r="A20" s="194" t="s">
        <v>138</v>
      </c>
      <c r="B20" s="195"/>
      <c r="C20" s="166">
        <f>D20+E20+F20+G20+H20</f>
        <v>0</v>
      </c>
      <c r="D20" s="167"/>
      <c r="E20" s="167"/>
      <c r="F20" s="167"/>
      <c r="G20" s="167"/>
      <c r="H20" s="168"/>
      <c r="I20" s="178"/>
      <c r="J20" s="5"/>
      <c r="K20" s="76"/>
      <c r="L20" s="41"/>
      <c r="M20" s="41"/>
    </row>
    <row r="21" spans="1:16" ht="28.2" customHeight="1" x14ac:dyDescent="0.25">
      <c r="A21" s="194" t="s">
        <v>139</v>
      </c>
      <c r="B21" s="195"/>
      <c r="C21" s="166">
        <f>D21+E21+F21+G21+H21</f>
        <v>0</v>
      </c>
      <c r="D21" s="167"/>
      <c r="E21" s="167"/>
      <c r="F21" s="167"/>
      <c r="G21" s="169"/>
      <c r="H21" s="168"/>
      <c r="I21" s="179"/>
      <c r="K21" s="77"/>
      <c r="L21" s="41"/>
      <c r="M21" s="41"/>
    </row>
    <row r="22" spans="1:16" ht="28.2" customHeight="1" x14ac:dyDescent="0.25">
      <c r="A22" s="194" t="s">
        <v>140</v>
      </c>
      <c r="B22" s="195"/>
      <c r="C22" s="166">
        <f>D22+E22+F22+G22+H22</f>
        <v>0</v>
      </c>
      <c r="D22" s="170"/>
      <c r="E22" s="168"/>
      <c r="F22" s="167"/>
      <c r="G22" s="170"/>
      <c r="H22" s="167"/>
      <c r="I22" s="179"/>
      <c r="K22" s="82"/>
      <c r="L22" s="41"/>
      <c r="M22" s="41"/>
    </row>
    <row r="23" spans="1:16" ht="28.2" customHeight="1" thickBot="1" x14ac:dyDescent="0.3">
      <c r="A23" s="196" t="s">
        <v>141</v>
      </c>
      <c r="B23" s="197"/>
      <c r="C23" s="172">
        <f>D23+E23+F23+G23+H23</f>
        <v>0</v>
      </c>
      <c r="D23" s="171"/>
      <c r="E23" s="171"/>
      <c r="F23" s="171"/>
      <c r="G23" s="171"/>
      <c r="H23" s="171"/>
      <c r="I23" s="180"/>
      <c r="K23" s="82"/>
      <c r="L23" s="41"/>
      <c r="M23" s="41"/>
    </row>
    <row r="24" spans="1:16" ht="15.75" customHeight="1" x14ac:dyDescent="0.25">
      <c r="K24" s="65"/>
      <c r="L24" s="41"/>
      <c r="M24" s="41"/>
    </row>
    <row r="25" spans="1:16" ht="15.75" customHeight="1" x14ac:dyDescent="0.3">
      <c r="A25" s="84" t="s">
        <v>103</v>
      </c>
      <c r="B25" s="61"/>
      <c r="C25" s="61"/>
      <c r="D25" s="61"/>
      <c r="E25" s="61"/>
      <c r="F25" s="65"/>
      <c r="G25" s="66"/>
      <c r="H25" s="65"/>
      <c r="I25" s="65"/>
      <c r="J25" s="65"/>
      <c r="K25" s="65"/>
      <c r="L25" s="41"/>
      <c r="M25" s="41"/>
    </row>
    <row r="26" spans="1:16" ht="15.75" customHeight="1" x14ac:dyDescent="0.25">
      <c r="A26" s="85"/>
      <c r="B26" s="61"/>
      <c r="C26" s="61"/>
      <c r="D26" s="61"/>
      <c r="E26" s="61"/>
      <c r="F26" s="65"/>
      <c r="G26" s="66"/>
      <c r="H26" s="65"/>
      <c r="I26" s="65"/>
      <c r="J26" s="65"/>
      <c r="K26" s="65"/>
      <c r="L26" s="41"/>
      <c r="M26" s="41"/>
      <c r="O26" s="2"/>
      <c r="P26" s="2"/>
    </row>
    <row r="27" spans="1:16" ht="15.75" customHeight="1" x14ac:dyDescent="0.3">
      <c r="A27" s="84" t="s">
        <v>104</v>
      </c>
      <c r="B27" s="61"/>
      <c r="C27" s="61"/>
      <c r="D27" s="61"/>
      <c r="E27" s="61"/>
      <c r="F27" s="65"/>
      <c r="G27" s="66"/>
      <c r="H27" s="65"/>
      <c r="I27" s="65"/>
      <c r="J27" s="84" t="s">
        <v>105</v>
      </c>
      <c r="K27" s="61"/>
      <c r="L27" s="61"/>
      <c r="M27" s="61"/>
      <c r="N27" s="61"/>
      <c r="O27" s="65"/>
      <c r="P27" s="66"/>
    </row>
    <row r="28" spans="1:16" ht="15.75" customHeight="1" x14ac:dyDescent="0.3">
      <c r="A28" s="71" t="s">
        <v>106</v>
      </c>
      <c r="B28" s="61"/>
      <c r="C28" s="61"/>
      <c r="D28" s="61"/>
      <c r="E28" s="61"/>
      <c r="F28" s="65"/>
      <c r="G28" s="66"/>
      <c r="H28" s="65"/>
      <c r="I28" s="65"/>
      <c r="J28" s="71" t="s">
        <v>106</v>
      </c>
      <c r="K28" s="61"/>
      <c r="L28" s="61"/>
      <c r="M28" s="61"/>
      <c r="N28" s="61"/>
      <c r="O28" s="65"/>
      <c r="P28" s="66"/>
    </row>
    <row r="29" spans="1:16" ht="15.75" customHeight="1" thickBot="1" x14ac:dyDescent="0.3">
      <c r="A29" s="98"/>
      <c r="B29" s="61"/>
      <c r="C29" s="61"/>
      <c r="D29" s="61"/>
      <c r="E29" s="61"/>
      <c r="F29" s="90"/>
      <c r="G29" s="66"/>
      <c r="H29" s="65"/>
      <c r="I29" s="65"/>
      <c r="J29" s="85"/>
      <c r="K29" s="61"/>
      <c r="L29" s="61"/>
      <c r="M29" s="61"/>
      <c r="N29" s="61"/>
      <c r="O29" s="90"/>
      <c r="P29" s="94"/>
    </row>
    <row r="30" spans="1:16" ht="24" customHeight="1" x14ac:dyDescent="0.25">
      <c r="A30" s="258" t="s">
        <v>42</v>
      </c>
      <c r="B30" s="217"/>
      <c r="C30" s="218"/>
      <c r="D30" s="198" t="s">
        <v>56</v>
      </c>
      <c r="E30" s="199"/>
      <c r="F30" s="199"/>
      <c r="G30" s="200"/>
      <c r="H30" s="65"/>
      <c r="I30" s="83"/>
      <c r="J30" s="258" t="s">
        <v>42</v>
      </c>
      <c r="K30" s="217"/>
      <c r="L30" s="218"/>
      <c r="M30" s="198" t="s">
        <v>56</v>
      </c>
      <c r="N30" s="199"/>
      <c r="O30" s="199"/>
      <c r="P30" s="200"/>
    </row>
    <row r="31" spans="1:16" ht="24.75" customHeight="1" thickBot="1" x14ac:dyDescent="0.3">
      <c r="A31" s="261" t="s">
        <v>55</v>
      </c>
      <c r="B31" s="262"/>
      <c r="C31" s="263"/>
      <c r="D31" s="101" t="s">
        <v>57</v>
      </c>
      <c r="E31" s="69" t="s">
        <v>58</v>
      </c>
      <c r="F31" s="102" t="s">
        <v>59</v>
      </c>
      <c r="G31" s="103" t="s">
        <v>60</v>
      </c>
      <c r="H31" s="65"/>
      <c r="I31" s="83"/>
      <c r="J31" s="261" t="s">
        <v>55</v>
      </c>
      <c r="K31" s="262"/>
      <c r="L31" s="263"/>
      <c r="M31" s="123" t="s">
        <v>68</v>
      </c>
      <c r="N31" s="69" t="s">
        <v>58</v>
      </c>
      <c r="O31" s="102" t="s">
        <v>59</v>
      </c>
      <c r="P31" s="103" t="s">
        <v>60</v>
      </c>
    </row>
    <row r="32" spans="1:16" ht="24" customHeight="1" thickBot="1" x14ac:dyDescent="0.3">
      <c r="A32" s="264">
        <v>1</v>
      </c>
      <c r="B32" s="204"/>
      <c r="C32" s="205"/>
      <c r="D32" s="42">
        <v>2</v>
      </c>
      <c r="E32" s="43">
        <v>3</v>
      </c>
      <c r="F32" s="104">
        <v>4</v>
      </c>
      <c r="G32" s="105">
        <v>5</v>
      </c>
      <c r="H32" s="65"/>
      <c r="I32" s="83"/>
      <c r="J32" s="264">
        <v>1</v>
      </c>
      <c r="K32" s="204"/>
      <c r="L32" s="205"/>
      <c r="M32" s="42">
        <v>2</v>
      </c>
      <c r="N32" s="43">
        <v>3</v>
      </c>
      <c r="O32" s="104">
        <v>4</v>
      </c>
      <c r="P32" s="105">
        <v>5</v>
      </c>
    </row>
    <row r="33" spans="1:16" ht="24" customHeight="1" x14ac:dyDescent="0.25">
      <c r="A33" s="259" t="s">
        <v>43</v>
      </c>
      <c r="B33" s="260"/>
      <c r="C33" s="233"/>
      <c r="D33" s="146">
        <f>SUM(D34:D45)</f>
        <v>0</v>
      </c>
      <c r="E33" s="147">
        <f>SUM(E34:E45)</f>
        <v>0</v>
      </c>
      <c r="F33" s="147">
        <f>SUM(F34:F45)</f>
        <v>0</v>
      </c>
      <c r="G33" s="148">
        <f>SUM(G34:G45)</f>
        <v>0</v>
      </c>
      <c r="H33" s="65"/>
      <c r="I33" s="83"/>
      <c r="J33" s="259" t="s">
        <v>43</v>
      </c>
      <c r="K33" s="260"/>
      <c r="L33" s="233"/>
      <c r="M33" s="146">
        <f>SUM(M34:M45)</f>
        <v>0</v>
      </c>
      <c r="N33" s="147">
        <f>SUM(N34:N45)</f>
        <v>0</v>
      </c>
      <c r="O33" s="147">
        <f>SUM(O34:O45)</f>
        <v>0</v>
      </c>
      <c r="P33" s="148">
        <f>SUM(P34:P45)</f>
        <v>0</v>
      </c>
    </row>
    <row r="34" spans="1:16" ht="24" customHeight="1" x14ac:dyDescent="0.25">
      <c r="A34" s="256" t="s">
        <v>44</v>
      </c>
      <c r="B34" s="257"/>
      <c r="C34" s="191"/>
      <c r="D34" s="149">
        <f>E34+F34+G34</f>
        <v>0</v>
      </c>
      <c r="E34" s="150"/>
      <c r="F34" s="150"/>
      <c r="G34" s="151"/>
      <c r="H34" s="65"/>
      <c r="I34" s="83"/>
      <c r="J34" s="256" t="s">
        <v>44</v>
      </c>
      <c r="K34" s="257"/>
      <c r="L34" s="191"/>
      <c r="M34" s="149">
        <f>N34+O34+P34</f>
        <v>0</v>
      </c>
      <c r="N34" s="150"/>
      <c r="O34" s="150"/>
      <c r="P34" s="151"/>
    </row>
    <row r="35" spans="1:16" ht="24" customHeight="1" x14ac:dyDescent="0.25">
      <c r="A35" s="256" t="s">
        <v>45</v>
      </c>
      <c r="B35" s="257"/>
      <c r="C35" s="191"/>
      <c r="D35" s="149">
        <f t="shared" ref="D35:D45" si="1">E35+F35+G35</f>
        <v>0</v>
      </c>
      <c r="E35" s="150"/>
      <c r="F35" s="150"/>
      <c r="G35" s="151"/>
      <c r="H35" s="65"/>
      <c r="I35" s="83"/>
      <c r="J35" s="256" t="s">
        <v>45</v>
      </c>
      <c r="K35" s="257"/>
      <c r="L35" s="191"/>
      <c r="M35" s="149">
        <f t="shared" ref="M35:M45" si="2">N35+O35+P35</f>
        <v>0</v>
      </c>
      <c r="N35" s="150"/>
      <c r="O35" s="150"/>
      <c r="P35" s="151"/>
    </row>
    <row r="36" spans="1:16" ht="24" customHeight="1" x14ac:dyDescent="0.25">
      <c r="A36" s="256" t="s">
        <v>46</v>
      </c>
      <c r="B36" s="257"/>
      <c r="C36" s="191"/>
      <c r="D36" s="149">
        <f t="shared" si="1"/>
        <v>0</v>
      </c>
      <c r="E36" s="150"/>
      <c r="F36" s="150"/>
      <c r="G36" s="151"/>
      <c r="H36" s="65"/>
      <c r="I36" s="83"/>
      <c r="J36" s="256" t="s">
        <v>46</v>
      </c>
      <c r="K36" s="257"/>
      <c r="L36" s="191"/>
      <c r="M36" s="149">
        <f t="shared" si="2"/>
        <v>0</v>
      </c>
      <c r="N36" s="150"/>
      <c r="O36" s="150"/>
      <c r="P36" s="151"/>
    </row>
    <row r="37" spans="1:16" ht="24" customHeight="1" x14ac:dyDescent="0.25">
      <c r="A37" s="256" t="s">
        <v>47</v>
      </c>
      <c r="B37" s="257"/>
      <c r="C37" s="191"/>
      <c r="D37" s="149">
        <f t="shared" si="1"/>
        <v>0</v>
      </c>
      <c r="E37" s="150"/>
      <c r="F37" s="150"/>
      <c r="G37" s="151"/>
      <c r="H37" s="65"/>
      <c r="I37" s="83"/>
      <c r="J37" s="256" t="s">
        <v>47</v>
      </c>
      <c r="K37" s="257"/>
      <c r="L37" s="191"/>
      <c r="M37" s="149">
        <f t="shared" si="2"/>
        <v>0</v>
      </c>
      <c r="N37" s="150"/>
      <c r="O37" s="150"/>
      <c r="P37" s="151"/>
    </row>
    <row r="38" spans="1:16" ht="24" customHeight="1" x14ac:dyDescent="0.25">
      <c r="A38" s="256" t="s">
        <v>48</v>
      </c>
      <c r="B38" s="257"/>
      <c r="C38" s="191"/>
      <c r="D38" s="149">
        <f t="shared" si="1"/>
        <v>0</v>
      </c>
      <c r="E38" s="150"/>
      <c r="F38" s="150"/>
      <c r="G38" s="151"/>
      <c r="H38" s="65"/>
      <c r="I38" s="83"/>
      <c r="J38" s="256" t="s">
        <v>48</v>
      </c>
      <c r="K38" s="257"/>
      <c r="L38" s="191"/>
      <c r="M38" s="149">
        <f t="shared" si="2"/>
        <v>0</v>
      </c>
      <c r="N38" s="150"/>
      <c r="O38" s="150"/>
      <c r="P38" s="151"/>
    </row>
    <row r="39" spans="1:16" ht="24" customHeight="1" x14ac:dyDescent="0.25">
      <c r="A39" s="256" t="s">
        <v>49</v>
      </c>
      <c r="B39" s="257"/>
      <c r="C39" s="191"/>
      <c r="D39" s="149">
        <f t="shared" si="1"/>
        <v>0</v>
      </c>
      <c r="E39" s="150"/>
      <c r="F39" s="150"/>
      <c r="G39" s="151"/>
      <c r="H39" s="65"/>
      <c r="I39" s="83"/>
      <c r="J39" s="256" t="s">
        <v>49</v>
      </c>
      <c r="K39" s="257"/>
      <c r="L39" s="191"/>
      <c r="M39" s="149">
        <f t="shared" si="2"/>
        <v>0</v>
      </c>
      <c r="N39" s="150"/>
      <c r="O39" s="150"/>
      <c r="P39" s="151"/>
    </row>
    <row r="40" spans="1:16" ht="24" customHeight="1" x14ac:dyDescent="0.25">
      <c r="A40" s="256" t="s">
        <v>50</v>
      </c>
      <c r="B40" s="257"/>
      <c r="C40" s="191"/>
      <c r="D40" s="149">
        <f t="shared" si="1"/>
        <v>0</v>
      </c>
      <c r="E40" s="150"/>
      <c r="F40" s="150"/>
      <c r="G40" s="151"/>
      <c r="H40" s="65"/>
      <c r="I40" s="83"/>
      <c r="J40" s="256" t="s">
        <v>50</v>
      </c>
      <c r="K40" s="257"/>
      <c r="L40" s="191"/>
      <c r="M40" s="149">
        <f t="shared" si="2"/>
        <v>0</v>
      </c>
      <c r="N40" s="150"/>
      <c r="O40" s="150"/>
      <c r="P40" s="151"/>
    </row>
    <row r="41" spans="1:16" ht="24" customHeight="1" x14ac:dyDescent="0.25">
      <c r="A41" s="256" t="s">
        <v>51</v>
      </c>
      <c r="B41" s="257"/>
      <c r="C41" s="191"/>
      <c r="D41" s="149">
        <f t="shared" si="1"/>
        <v>0</v>
      </c>
      <c r="E41" s="150"/>
      <c r="F41" s="150"/>
      <c r="G41" s="151"/>
      <c r="H41" s="65"/>
      <c r="I41" s="83"/>
      <c r="J41" s="256" t="s">
        <v>51</v>
      </c>
      <c r="K41" s="257"/>
      <c r="L41" s="191"/>
      <c r="M41" s="149">
        <f t="shared" si="2"/>
        <v>0</v>
      </c>
      <c r="N41" s="150"/>
      <c r="O41" s="150"/>
      <c r="P41" s="151"/>
    </row>
    <row r="42" spans="1:16" ht="24" customHeight="1" x14ac:dyDescent="0.25">
      <c r="A42" s="256" t="s">
        <v>52</v>
      </c>
      <c r="B42" s="257"/>
      <c r="C42" s="191"/>
      <c r="D42" s="149">
        <f t="shared" si="1"/>
        <v>0</v>
      </c>
      <c r="E42" s="150"/>
      <c r="F42" s="150"/>
      <c r="G42" s="151"/>
      <c r="H42" s="65"/>
      <c r="I42" s="83"/>
      <c r="J42" s="256" t="s">
        <v>52</v>
      </c>
      <c r="K42" s="257"/>
      <c r="L42" s="191"/>
      <c r="M42" s="149">
        <f t="shared" si="2"/>
        <v>0</v>
      </c>
      <c r="N42" s="150"/>
      <c r="O42" s="150"/>
      <c r="P42" s="151"/>
    </row>
    <row r="43" spans="1:16" ht="24.75" customHeight="1" x14ac:dyDescent="0.25">
      <c r="A43" s="237" t="s">
        <v>79</v>
      </c>
      <c r="B43" s="267"/>
      <c r="C43" s="239"/>
      <c r="D43" s="149">
        <f t="shared" si="1"/>
        <v>0</v>
      </c>
      <c r="E43" s="150"/>
      <c r="F43" s="150"/>
      <c r="G43" s="151"/>
      <c r="H43" s="65"/>
      <c r="I43" s="83"/>
      <c r="J43" s="237" t="s">
        <v>79</v>
      </c>
      <c r="K43" s="267"/>
      <c r="L43" s="239"/>
      <c r="M43" s="149">
        <f t="shared" si="2"/>
        <v>0</v>
      </c>
      <c r="N43" s="150"/>
      <c r="O43" s="150"/>
      <c r="P43" s="151"/>
    </row>
    <row r="44" spans="1:16" ht="24" customHeight="1" x14ac:dyDescent="0.25">
      <c r="A44" s="256" t="s">
        <v>53</v>
      </c>
      <c r="B44" s="257"/>
      <c r="C44" s="191"/>
      <c r="D44" s="149">
        <f t="shared" si="1"/>
        <v>0</v>
      </c>
      <c r="E44" s="150"/>
      <c r="F44" s="150"/>
      <c r="G44" s="151"/>
      <c r="H44" s="65"/>
      <c r="I44" s="83"/>
      <c r="J44" s="256" t="s">
        <v>53</v>
      </c>
      <c r="K44" s="257"/>
      <c r="L44" s="191"/>
      <c r="M44" s="149">
        <f t="shared" si="2"/>
        <v>0</v>
      </c>
      <c r="N44" s="150"/>
      <c r="O44" s="150"/>
      <c r="P44" s="151"/>
    </row>
    <row r="45" spans="1:16" ht="24" customHeight="1" thickBot="1" x14ac:dyDescent="0.3">
      <c r="A45" s="268" t="s">
        <v>54</v>
      </c>
      <c r="B45" s="269"/>
      <c r="C45" s="224"/>
      <c r="D45" s="152">
        <f t="shared" si="1"/>
        <v>0</v>
      </c>
      <c r="E45" s="153"/>
      <c r="F45" s="153"/>
      <c r="G45" s="154"/>
      <c r="H45" s="65"/>
      <c r="I45" s="83"/>
      <c r="J45" s="268" t="s">
        <v>54</v>
      </c>
      <c r="K45" s="269"/>
      <c r="L45" s="224"/>
      <c r="M45" s="152">
        <f t="shared" si="2"/>
        <v>0</v>
      </c>
      <c r="N45" s="153"/>
      <c r="O45" s="153"/>
      <c r="P45" s="154"/>
    </row>
    <row r="46" spans="1:16" ht="15.75" customHeight="1" x14ac:dyDescent="0.25">
      <c r="A46" s="270"/>
      <c r="B46" s="271"/>
      <c r="C46" s="61"/>
      <c r="D46" s="61"/>
      <c r="E46" s="61"/>
      <c r="F46" s="92"/>
      <c r="G46" s="93"/>
      <c r="H46" s="65"/>
      <c r="I46" s="65"/>
      <c r="J46" s="92"/>
      <c r="K46" s="92"/>
      <c r="L46" s="41"/>
      <c r="M46" s="41"/>
      <c r="O46" s="4"/>
      <c r="P46" s="4"/>
    </row>
    <row r="47" spans="1:16" ht="15.6" x14ac:dyDescent="0.3">
      <c r="A47" s="40" t="s">
        <v>107</v>
      </c>
      <c r="B47" s="61"/>
      <c r="C47" s="61"/>
      <c r="D47" s="61"/>
      <c r="E47" s="61"/>
      <c r="F47" s="65"/>
      <c r="G47" s="66"/>
      <c r="J47" s="84" t="s">
        <v>108</v>
      </c>
      <c r="K47" s="61"/>
      <c r="L47" s="61"/>
      <c r="M47" s="61"/>
      <c r="N47" s="61"/>
      <c r="O47" s="65"/>
      <c r="P47" s="66"/>
    </row>
    <row r="48" spans="1:16" ht="15.6" x14ac:dyDescent="0.3">
      <c r="A48" s="73" t="s">
        <v>106</v>
      </c>
      <c r="B48" s="61"/>
      <c r="C48" s="61"/>
      <c r="D48" s="61"/>
      <c r="E48" s="61"/>
      <c r="F48" s="65"/>
      <c r="G48" s="66"/>
      <c r="J48" s="71" t="s">
        <v>106</v>
      </c>
      <c r="K48" s="61"/>
      <c r="L48" s="61"/>
      <c r="M48" s="61"/>
      <c r="N48" s="61"/>
      <c r="O48" s="65"/>
      <c r="P48" s="66"/>
    </row>
    <row r="49" spans="1:16" ht="13.8" thickBot="1" x14ac:dyDescent="0.3">
      <c r="A49" s="64"/>
      <c r="B49" s="61"/>
      <c r="C49" s="61"/>
      <c r="D49" s="61"/>
      <c r="E49" s="61"/>
      <c r="F49" s="90"/>
      <c r="G49" s="94"/>
      <c r="J49" s="98"/>
      <c r="K49" s="67"/>
      <c r="L49" s="61"/>
      <c r="M49" s="61"/>
      <c r="N49" s="61"/>
      <c r="O49" s="90"/>
      <c r="P49" s="94"/>
    </row>
    <row r="50" spans="1:16" ht="23.25" customHeight="1" x14ac:dyDescent="0.25">
      <c r="A50" s="258" t="s">
        <v>80</v>
      </c>
      <c r="B50" s="217"/>
      <c r="C50" s="218"/>
      <c r="D50" s="198" t="s">
        <v>56</v>
      </c>
      <c r="E50" s="199"/>
      <c r="F50" s="199"/>
      <c r="G50" s="200"/>
      <c r="J50" s="258" t="s">
        <v>80</v>
      </c>
      <c r="K50" s="217"/>
      <c r="L50" s="218"/>
      <c r="M50" s="198" t="s">
        <v>56</v>
      </c>
      <c r="N50" s="199"/>
      <c r="O50" s="199"/>
      <c r="P50" s="200"/>
    </row>
    <row r="51" spans="1:16" ht="25.5" customHeight="1" thickBot="1" x14ac:dyDescent="0.3">
      <c r="A51" s="261" t="s">
        <v>55</v>
      </c>
      <c r="B51" s="262"/>
      <c r="C51" s="263"/>
      <c r="D51" s="101" t="s">
        <v>57</v>
      </c>
      <c r="E51" s="69" t="s">
        <v>58</v>
      </c>
      <c r="F51" s="102" t="s">
        <v>59</v>
      </c>
      <c r="G51" s="103" t="s">
        <v>60</v>
      </c>
      <c r="J51" s="261" t="s">
        <v>55</v>
      </c>
      <c r="K51" s="262"/>
      <c r="L51" s="263"/>
      <c r="M51" s="123" t="s">
        <v>68</v>
      </c>
      <c r="N51" s="69" t="s">
        <v>58</v>
      </c>
      <c r="O51" s="102" t="s">
        <v>59</v>
      </c>
      <c r="P51" s="103" t="s">
        <v>60</v>
      </c>
    </row>
    <row r="52" spans="1:16" ht="23.25" customHeight="1" thickBot="1" x14ac:dyDescent="0.3">
      <c r="A52" s="264">
        <v>1</v>
      </c>
      <c r="B52" s="204"/>
      <c r="C52" s="205"/>
      <c r="D52" s="42">
        <v>2</v>
      </c>
      <c r="E52" s="43">
        <v>3</v>
      </c>
      <c r="F52" s="104">
        <v>4</v>
      </c>
      <c r="G52" s="105">
        <v>5</v>
      </c>
      <c r="J52" s="264">
        <v>1</v>
      </c>
      <c r="K52" s="204"/>
      <c r="L52" s="205"/>
      <c r="M52" s="42">
        <v>2</v>
      </c>
      <c r="N52" s="43">
        <v>3</v>
      </c>
      <c r="O52" s="104">
        <v>4</v>
      </c>
      <c r="P52" s="105">
        <v>5</v>
      </c>
    </row>
    <row r="53" spans="1:16" ht="23.25" customHeight="1" x14ac:dyDescent="0.25">
      <c r="A53" s="259" t="s">
        <v>43</v>
      </c>
      <c r="B53" s="260"/>
      <c r="C53" s="233"/>
      <c r="D53" s="146">
        <f>SUM(D54:D65)</f>
        <v>0</v>
      </c>
      <c r="E53" s="147">
        <f>SUM(E54:E65)</f>
        <v>0</v>
      </c>
      <c r="F53" s="147">
        <f>SUM(F54:F65)</f>
        <v>0</v>
      </c>
      <c r="G53" s="148">
        <f>SUM(G54:G65)</f>
        <v>0</v>
      </c>
      <c r="J53" s="259" t="s">
        <v>43</v>
      </c>
      <c r="K53" s="260"/>
      <c r="L53" s="233"/>
      <c r="M53" s="146">
        <f>SUM(M54:M65)</f>
        <v>0</v>
      </c>
      <c r="N53" s="147">
        <f>SUM(N54:N65)</f>
        <v>0</v>
      </c>
      <c r="O53" s="147">
        <f>SUM(O54:O65)</f>
        <v>0</v>
      </c>
      <c r="P53" s="148">
        <f>SUM(P54:P65)</f>
        <v>0</v>
      </c>
    </row>
    <row r="54" spans="1:16" ht="23.25" customHeight="1" x14ac:dyDescent="0.25">
      <c r="A54" s="256" t="s">
        <v>44</v>
      </c>
      <c r="B54" s="257"/>
      <c r="C54" s="191"/>
      <c r="D54" s="149">
        <f>E54+F54+G54</f>
        <v>0</v>
      </c>
      <c r="E54" s="150"/>
      <c r="F54" s="150"/>
      <c r="G54" s="151"/>
      <c r="J54" s="256" t="s">
        <v>44</v>
      </c>
      <c r="K54" s="257"/>
      <c r="L54" s="191"/>
      <c r="M54" s="149">
        <f>N54+O54+P54</f>
        <v>0</v>
      </c>
      <c r="N54" s="150"/>
      <c r="O54" s="150"/>
      <c r="P54" s="151"/>
    </row>
    <row r="55" spans="1:16" ht="23.25" customHeight="1" x14ac:dyDescent="0.25">
      <c r="A55" s="256" t="s">
        <v>45</v>
      </c>
      <c r="B55" s="257"/>
      <c r="C55" s="191"/>
      <c r="D55" s="149">
        <f t="shared" ref="D55:D65" si="3">E55+F55+G55</f>
        <v>0</v>
      </c>
      <c r="E55" s="150"/>
      <c r="F55" s="150"/>
      <c r="G55" s="151"/>
      <c r="J55" s="256" t="s">
        <v>45</v>
      </c>
      <c r="K55" s="257"/>
      <c r="L55" s="191"/>
      <c r="M55" s="149">
        <f t="shared" ref="M55:M65" si="4">N55+O55+P55</f>
        <v>0</v>
      </c>
      <c r="N55" s="150"/>
      <c r="O55" s="150"/>
      <c r="P55" s="151"/>
    </row>
    <row r="56" spans="1:16" ht="23.25" customHeight="1" x14ac:dyDescent="0.25">
      <c r="A56" s="256" t="s">
        <v>46</v>
      </c>
      <c r="B56" s="257"/>
      <c r="C56" s="191"/>
      <c r="D56" s="149">
        <f t="shared" si="3"/>
        <v>0</v>
      </c>
      <c r="E56" s="150"/>
      <c r="F56" s="150"/>
      <c r="G56" s="151"/>
      <c r="J56" s="256" t="s">
        <v>46</v>
      </c>
      <c r="K56" s="257"/>
      <c r="L56" s="191"/>
      <c r="M56" s="149">
        <f t="shared" si="4"/>
        <v>0</v>
      </c>
      <c r="N56" s="150"/>
      <c r="O56" s="150"/>
      <c r="P56" s="151"/>
    </row>
    <row r="57" spans="1:16" ht="23.25" customHeight="1" x14ac:dyDescent="0.25">
      <c r="A57" s="256" t="s">
        <v>47</v>
      </c>
      <c r="B57" s="257"/>
      <c r="C57" s="191"/>
      <c r="D57" s="149">
        <f t="shared" si="3"/>
        <v>0</v>
      </c>
      <c r="E57" s="150"/>
      <c r="F57" s="150"/>
      <c r="G57" s="151"/>
      <c r="J57" s="256" t="s">
        <v>47</v>
      </c>
      <c r="K57" s="257"/>
      <c r="L57" s="191"/>
      <c r="M57" s="149">
        <f t="shared" si="4"/>
        <v>0</v>
      </c>
      <c r="N57" s="150"/>
      <c r="O57" s="150"/>
      <c r="P57" s="151"/>
    </row>
    <row r="58" spans="1:16" ht="23.25" customHeight="1" x14ac:dyDescent="0.25">
      <c r="A58" s="256" t="s">
        <v>48</v>
      </c>
      <c r="B58" s="257"/>
      <c r="C58" s="191"/>
      <c r="D58" s="149">
        <f t="shared" si="3"/>
        <v>0</v>
      </c>
      <c r="E58" s="150"/>
      <c r="F58" s="150"/>
      <c r="G58" s="151"/>
      <c r="J58" s="256" t="s">
        <v>48</v>
      </c>
      <c r="K58" s="257"/>
      <c r="L58" s="191"/>
      <c r="M58" s="149">
        <f t="shared" si="4"/>
        <v>0</v>
      </c>
      <c r="N58" s="150"/>
      <c r="O58" s="150"/>
      <c r="P58" s="151"/>
    </row>
    <row r="59" spans="1:16" ht="23.25" customHeight="1" x14ac:dyDescent="0.25">
      <c r="A59" s="256" t="s">
        <v>49</v>
      </c>
      <c r="B59" s="257"/>
      <c r="C59" s="191"/>
      <c r="D59" s="149">
        <f t="shared" si="3"/>
        <v>0</v>
      </c>
      <c r="E59" s="150"/>
      <c r="F59" s="150"/>
      <c r="G59" s="151"/>
      <c r="J59" s="256" t="s">
        <v>49</v>
      </c>
      <c r="K59" s="257"/>
      <c r="L59" s="191"/>
      <c r="M59" s="149">
        <f t="shared" si="4"/>
        <v>0</v>
      </c>
      <c r="N59" s="150"/>
      <c r="O59" s="150"/>
      <c r="P59" s="151"/>
    </row>
    <row r="60" spans="1:16" ht="23.25" customHeight="1" x14ac:dyDescent="0.25">
      <c r="A60" s="256" t="s">
        <v>50</v>
      </c>
      <c r="B60" s="257"/>
      <c r="C60" s="191"/>
      <c r="D60" s="149">
        <f t="shared" si="3"/>
        <v>0</v>
      </c>
      <c r="E60" s="150"/>
      <c r="F60" s="150"/>
      <c r="G60" s="151"/>
      <c r="J60" s="256" t="s">
        <v>50</v>
      </c>
      <c r="K60" s="257"/>
      <c r="L60" s="191"/>
      <c r="M60" s="149">
        <f t="shared" si="4"/>
        <v>0</v>
      </c>
      <c r="N60" s="150"/>
      <c r="O60" s="150"/>
      <c r="P60" s="151"/>
    </row>
    <row r="61" spans="1:16" ht="23.25" customHeight="1" x14ac:dyDescent="0.25">
      <c r="A61" s="256" t="s">
        <v>51</v>
      </c>
      <c r="B61" s="257"/>
      <c r="C61" s="191"/>
      <c r="D61" s="149">
        <f t="shared" si="3"/>
        <v>0</v>
      </c>
      <c r="E61" s="150"/>
      <c r="F61" s="150"/>
      <c r="G61" s="151"/>
      <c r="J61" s="256" t="s">
        <v>51</v>
      </c>
      <c r="K61" s="257"/>
      <c r="L61" s="191"/>
      <c r="M61" s="149">
        <f t="shared" si="4"/>
        <v>0</v>
      </c>
      <c r="N61" s="150"/>
      <c r="O61" s="150"/>
      <c r="P61" s="151"/>
    </row>
    <row r="62" spans="1:16" ht="23.25" customHeight="1" x14ac:dyDescent="0.25">
      <c r="A62" s="256" t="s">
        <v>52</v>
      </c>
      <c r="B62" s="257"/>
      <c r="C62" s="191"/>
      <c r="D62" s="149">
        <f t="shared" si="3"/>
        <v>0</v>
      </c>
      <c r="E62" s="150"/>
      <c r="F62" s="150"/>
      <c r="G62" s="151"/>
      <c r="J62" s="256" t="s">
        <v>52</v>
      </c>
      <c r="K62" s="257"/>
      <c r="L62" s="191"/>
      <c r="M62" s="149">
        <f t="shared" si="4"/>
        <v>0</v>
      </c>
      <c r="N62" s="150"/>
      <c r="O62" s="150"/>
      <c r="P62" s="151"/>
    </row>
    <row r="63" spans="1:16" ht="25.5" customHeight="1" x14ac:dyDescent="0.25">
      <c r="A63" s="237" t="s">
        <v>79</v>
      </c>
      <c r="B63" s="267"/>
      <c r="C63" s="239"/>
      <c r="D63" s="149">
        <f t="shared" si="3"/>
        <v>0</v>
      </c>
      <c r="E63" s="150"/>
      <c r="F63" s="150"/>
      <c r="G63" s="151"/>
      <c r="J63" s="237" t="s">
        <v>79</v>
      </c>
      <c r="K63" s="267"/>
      <c r="L63" s="239"/>
      <c r="M63" s="149">
        <f t="shared" si="4"/>
        <v>0</v>
      </c>
      <c r="N63" s="150"/>
      <c r="O63" s="150"/>
      <c r="P63" s="151"/>
    </row>
    <row r="64" spans="1:16" ht="23.25" customHeight="1" x14ac:dyDescent="0.25">
      <c r="A64" s="256" t="s">
        <v>53</v>
      </c>
      <c r="B64" s="257"/>
      <c r="C64" s="191"/>
      <c r="D64" s="149">
        <f t="shared" si="3"/>
        <v>0</v>
      </c>
      <c r="E64" s="150"/>
      <c r="F64" s="150"/>
      <c r="G64" s="151"/>
      <c r="J64" s="256" t="s">
        <v>53</v>
      </c>
      <c r="K64" s="257"/>
      <c r="L64" s="191"/>
      <c r="M64" s="149">
        <f t="shared" si="4"/>
        <v>0</v>
      </c>
      <c r="N64" s="150"/>
      <c r="O64" s="150"/>
      <c r="P64" s="151"/>
    </row>
    <row r="65" spans="1:16" ht="23.25" customHeight="1" thickBot="1" x14ac:dyDescent="0.3">
      <c r="A65" s="268" t="s">
        <v>54</v>
      </c>
      <c r="B65" s="269"/>
      <c r="C65" s="224"/>
      <c r="D65" s="152">
        <f t="shared" si="3"/>
        <v>0</v>
      </c>
      <c r="E65" s="153"/>
      <c r="F65" s="153"/>
      <c r="G65" s="154"/>
      <c r="J65" s="268" t="s">
        <v>54</v>
      </c>
      <c r="K65" s="269"/>
      <c r="L65" s="224"/>
      <c r="M65" s="152">
        <f t="shared" si="4"/>
        <v>0</v>
      </c>
      <c r="N65" s="153"/>
      <c r="O65" s="153"/>
      <c r="P65" s="154"/>
    </row>
    <row r="72" spans="1:16" s="30" customFormat="1" ht="12.75" customHeight="1" x14ac:dyDescent="0.25">
      <c r="A72" s="133"/>
      <c r="E72" s="133"/>
      <c r="H72" s="143"/>
      <c r="K72" s="133"/>
    </row>
    <row r="73" spans="1:16" s="30" customFormat="1" ht="6" customHeight="1" x14ac:dyDescent="0.25">
      <c r="A73" s="30" t="s">
        <v>28</v>
      </c>
      <c r="E73" s="30" t="s">
        <v>29</v>
      </c>
      <c r="H73" s="30" t="s">
        <v>29</v>
      </c>
      <c r="K73" s="30" t="s">
        <v>30</v>
      </c>
    </row>
    <row r="74" spans="1:16" s="30" customFormat="1" x14ac:dyDescent="0.25">
      <c r="A74" s="30" t="s">
        <v>31</v>
      </c>
      <c r="E74" s="30" t="s">
        <v>32</v>
      </c>
      <c r="H74" s="30" t="s">
        <v>33</v>
      </c>
      <c r="K74" s="30" t="s">
        <v>97</v>
      </c>
    </row>
    <row r="75" spans="1:16" x14ac:dyDescent="0.25">
      <c r="A75" s="186" t="s">
        <v>95</v>
      </c>
    </row>
  </sheetData>
  <sheetProtection password="DD50" sheet="1" objects="1" scenarios="1" formatCells="0" formatColumns="0"/>
  <mergeCells count="92">
    <mergeCell ref="J62:L62"/>
    <mergeCell ref="J58:L58"/>
    <mergeCell ref="J59:L59"/>
    <mergeCell ref="J60:L60"/>
    <mergeCell ref="J61:L61"/>
    <mergeCell ref="A65:C65"/>
    <mergeCell ref="J63:L63"/>
    <mergeCell ref="J64:L64"/>
    <mergeCell ref="J65:L65"/>
    <mergeCell ref="A64:C64"/>
    <mergeCell ref="A63:C63"/>
    <mergeCell ref="J56:L56"/>
    <mergeCell ref="J57:L57"/>
    <mergeCell ref="M50:P50"/>
    <mergeCell ref="J51:L51"/>
    <mergeCell ref="J52:L52"/>
    <mergeCell ref="J53:L53"/>
    <mergeCell ref="J54:L54"/>
    <mergeCell ref="J55:L55"/>
    <mergeCell ref="J50:L50"/>
    <mergeCell ref="J30:L30"/>
    <mergeCell ref="M30:P30"/>
    <mergeCell ref="J31:L31"/>
    <mergeCell ref="J32:L32"/>
    <mergeCell ref="J33:L33"/>
    <mergeCell ref="J34:L34"/>
    <mergeCell ref="J35:L35"/>
    <mergeCell ref="J36:L36"/>
    <mergeCell ref="J44:L44"/>
    <mergeCell ref="J37:L37"/>
    <mergeCell ref="J38:L38"/>
    <mergeCell ref="J39:L39"/>
    <mergeCell ref="J40:L40"/>
    <mergeCell ref="J41:L41"/>
    <mergeCell ref="J42:L42"/>
    <mergeCell ref="J43:L43"/>
    <mergeCell ref="A41:C41"/>
    <mergeCell ref="A42:C42"/>
    <mergeCell ref="A43:C43"/>
    <mergeCell ref="A44:C44"/>
    <mergeCell ref="A45:C45"/>
    <mergeCell ref="J45:L45"/>
    <mergeCell ref="A61:C61"/>
    <mergeCell ref="A62:C62"/>
    <mergeCell ref="A55:C55"/>
    <mergeCell ref="A56:C56"/>
    <mergeCell ref="A57:C57"/>
    <mergeCell ref="A60:C60"/>
    <mergeCell ref="A46:B46"/>
    <mergeCell ref="D50:G50"/>
    <mergeCell ref="A59:C59"/>
    <mergeCell ref="A54:C54"/>
    <mergeCell ref="A50:C50"/>
    <mergeCell ref="A52:C52"/>
    <mergeCell ref="A53:C53"/>
    <mergeCell ref="A58:C58"/>
    <mergeCell ref="A51:C51"/>
    <mergeCell ref="A36:C36"/>
    <mergeCell ref="A40:C40"/>
    <mergeCell ref="D30:G30"/>
    <mergeCell ref="A38:C38"/>
    <mergeCell ref="A39:C39"/>
    <mergeCell ref="A32:C32"/>
    <mergeCell ref="A30:C30"/>
    <mergeCell ref="A31:C31"/>
    <mergeCell ref="A34:C34"/>
    <mergeCell ref="A33:C33"/>
    <mergeCell ref="A35:C35"/>
    <mergeCell ref="A37:C37"/>
    <mergeCell ref="A3:B3"/>
    <mergeCell ref="A6:B6"/>
    <mergeCell ref="A8:B8"/>
    <mergeCell ref="C10:E10"/>
    <mergeCell ref="C11:E11"/>
    <mergeCell ref="A23:B23"/>
    <mergeCell ref="A20:B20"/>
    <mergeCell ref="A21:B21"/>
    <mergeCell ref="A22:B22"/>
    <mergeCell ref="A18:B18"/>
    <mergeCell ref="A19:B19"/>
    <mergeCell ref="N4:Q7"/>
    <mergeCell ref="F4:I4"/>
    <mergeCell ref="C9:E9"/>
    <mergeCell ref="E16:E17"/>
    <mergeCell ref="A15:B17"/>
    <mergeCell ref="C15:I15"/>
    <mergeCell ref="C16:C17"/>
    <mergeCell ref="H16:H17"/>
    <mergeCell ref="I16:I17"/>
    <mergeCell ref="G16:G17"/>
    <mergeCell ref="F16:F17"/>
    <mergeCell ref="D16:D17"/>
  </mergeCells>
  <phoneticPr fontId="0" type="noConversion"/>
  <dataValidations count="4">
    <dataValidation type="custom" allowBlank="1" showInputMessage="1" showErrorMessage="1" error="Wprowadziłeś nieprawidłowo numer kwartału" sqref="H8" xr:uid="{00000000-0002-0000-0E00-000000000000}">
      <formula1>IF(K8=(2006),OR(H8=3,H8=4),IF(AND(K8&gt;2006,K8&lt;2011),OR(H8=1,H8=2,H8=3,H8=4),FALSE))</formula1>
    </dataValidation>
    <dataValidation type="textLength" allowBlank="1" showInputMessage="1" showErrorMessage="1" error="nr REGON musi miec 9 znaków" sqref="A8:B8" xr:uid="{00000000-0002-0000-0E00-000001000000}">
      <formula1>9</formula1>
      <formula2>9</formula2>
    </dataValidation>
    <dataValidation type="textLength" allowBlank="1" showInputMessage="1" showErrorMessage="1" sqref="C8" xr:uid="{00000000-0002-0000-0E00-000002000000}">
      <formula1>5</formula1>
      <formula2>5</formula2>
    </dataValidation>
    <dataValidation type="list" showInputMessage="1" showErrorMessage="1" error="Wprowadziłeś nieprawidłowo numer roku." sqref="K8" xr:uid="{00000000-0002-0000-0E00-000003000000}">
      <formula1>"2021,2022,2023,2024,2025,2026,2027"</formula1>
    </dataValidation>
  </dataValidations>
  <pageMargins left="0.75" right="0.75" top="1" bottom="1" header="0.5" footer="0.5"/>
  <pageSetup paperSize="9" scale="43" fitToHeight="0" orientation="landscape" r:id="rId1"/>
  <headerFooter alignWithMargins="0"/>
  <rowBreaks count="1" manualBreakCount="1">
    <brk id="23" max="17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26" r:id="rId4" name="Group Box 14">
              <controlPr defaultSize="0" autoFill="0" autoPict="0">
                <anchor moveWithCells="1">
                  <from>
                    <xdr:col>3</xdr:col>
                    <xdr:colOff>30480</xdr:colOff>
                    <xdr:row>4</xdr:row>
                    <xdr:rowOff>121920</xdr:rowOff>
                  </from>
                  <to>
                    <xdr:col>11</xdr:col>
                    <xdr:colOff>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7" r:id="rId5" name="SPZ">
              <controlPr defaultSize="0" autoFill="0" autoLine="0" autoPict="0">
                <anchor moveWithCells="1">
                  <from>
                    <xdr:col>3</xdr:col>
                    <xdr:colOff>30480</xdr:colOff>
                    <xdr:row>5</xdr:row>
                    <xdr:rowOff>30480</xdr:rowOff>
                  </from>
                  <to>
                    <xdr:col>5</xdr:col>
                    <xdr:colOff>68580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8" r:id="rId6" name="SPL">
              <controlPr defaultSize="0" autoFill="0" autoLine="0" autoPict="0">
                <anchor moveWithCells="1">
                  <from>
                    <xdr:col>5</xdr:col>
                    <xdr:colOff>922020</xdr:colOff>
                    <xdr:row>5</xdr:row>
                    <xdr:rowOff>38100</xdr:rowOff>
                  </from>
                  <to>
                    <xdr:col>7</xdr:col>
                    <xdr:colOff>762000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9" r:id="rId7" name="SPJ">
              <controlPr defaultSize="0" autoFill="0" autoLine="0" autoPict="0">
                <anchor moveWithCells="1">
                  <from>
                    <xdr:col>9</xdr:col>
                    <xdr:colOff>83820</xdr:colOff>
                    <xdr:row>5</xdr:row>
                    <xdr:rowOff>30480</xdr:rowOff>
                  </from>
                  <to>
                    <xdr:col>10</xdr:col>
                    <xdr:colOff>990600</xdr:colOff>
                    <xdr:row>5</xdr:row>
                    <xdr:rowOff>259080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Arkusz5"/>
  <dimension ref="A1:V138"/>
  <sheetViews>
    <sheetView zoomScaleNormal="100" workbookViewId="0">
      <selection activeCell="P65" sqref="P65"/>
    </sheetView>
  </sheetViews>
  <sheetFormatPr defaultRowHeight="13.2" x14ac:dyDescent="0.25"/>
  <cols>
    <col min="1" max="1" width="16" customWidth="1"/>
    <col min="2" max="2" width="14.6640625" customWidth="1"/>
    <col min="3" max="3" width="15.6640625" customWidth="1"/>
    <col min="4" max="11" width="14.6640625" customWidth="1"/>
    <col min="12" max="13" width="16" customWidth="1"/>
    <col min="14" max="18" width="14.6640625" customWidth="1"/>
    <col min="20" max="20" width="0" hidden="1" customWidth="1"/>
    <col min="21" max="21" width="8.88671875" hidden="1" customWidth="1"/>
    <col min="22" max="22" width="0" hidden="1" customWidth="1"/>
  </cols>
  <sheetData>
    <row r="1" spans="1:22" ht="13.8" thickBot="1" x14ac:dyDescent="0.3">
      <c r="A1" s="127"/>
      <c r="B1" s="34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29"/>
      <c r="U1" s="57">
        <v>0</v>
      </c>
      <c r="V1" s="2"/>
    </row>
    <row r="2" spans="1:22" x14ac:dyDescent="0.25">
      <c r="A2" s="25" t="s">
        <v>21</v>
      </c>
      <c r="B2" s="38"/>
      <c r="C2" s="6"/>
      <c r="E2" s="1"/>
      <c r="F2" s="1" t="s">
        <v>35</v>
      </c>
      <c r="L2" s="4"/>
      <c r="M2" s="7"/>
      <c r="N2" s="4"/>
      <c r="O2" s="4"/>
      <c r="P2" s="4"/>
      <c r="Q2" s="4"/>
      <c r="R2" s="7"/>
      <c r="U2" s="57">
        <f>MAX('11-państw.fund.cel.:90-agencja wykonawcza'!U1)</f>
        <v>0</v>
      </c>
      <c r="V2" s="2" t="s">
        <v>25</v>
      </c>
    </row>
    <row r="3" spans="1:22" ht="47.25" customHeight="1" x14ac:dyDescent="0.25">
      <c r="A3" s="278" t="str">
        <f>IF(B137="brak nazwy",IF(B138="brak nazwy","Brak nazwy",B138),B137)</f>
        <v>Gminna Biblioteka Publiczna  w Grzmiącej</v>
      </c>
      <c r="B3" s="279"/>
      <c r="C3" s="5"/>
      <c r="G3" s="1" t="s">
        <v>36</v>
      </c>
      <c r="L3" s="2"/>
      <c r="M3" s="8"/>
      <c r="N3" s="2" t="s">
        <v>37</v>
      </c>
      <c r="O3" s="2"/>
      <c r="Q3" s="2"/>
      <c r="R3" s="8"/>
      <c r="U3" s="57">
        <f>COUNTA('11-państw.fund.cel.:90-agencja wykonawcza'!H8)</f>
        <v>15</v>
      </c>
      <c r="V3" s="2" t="s">
        <v>27</v>
      </c>
    </row>
    <row r="4" spans="1:22" ht="18" customHeight="1" x14ac:dyDescent="0.25">
      <c r="A4" s="280"/>
      <c r="B4" s="281"/>
      <c r="C4" s="5"/>
      <c r="E4" s="17"/>
      <c r="F4" s="17"/>
      <c r="G4" s="17"/>
      <c r="L4" s="2"/>
      <c r="M4" s="135"/>
      <c r="N4" s="192"/>
      <c r="O4" s="275"/>
      <c r="P4" s="275"/>
      <c r="Q4" s="275"/>
      <c r="R4" s="8"/>
      <c r="T4" s="57">
        <f>MIN('11-państw.fund.cel.:90-agencja wykonawcza'!H8)</f>
        <v>4</v>
      </c>
      <c r="U4" s="57">
        <f>MAX('11-państw.fund.cel.:90-agencja wykonawcza'!H8)</f>
        <v>4</v>
      </c>
      <c r="V4" s="2"/>
    </row>
    <row r="5" spans="1:22" ht="15" customHeight="1" x14ac:dyDescent="0.25">
      <c r="A5" s="5" t="s">
        <v>22</v>
      </c>
      <c r="B5" s="8"/>
      <c r="C5" s="5"/>
      <c r="L5" s="2"/>
      <c r="M5" s="135"/>
      <c r="N5" s="275"/>
      <c r="O5" s="275"/>
      <c r="P5" s="275"/>
      <c r="Q5" s="275"/>
      <c r="R5" s="8"/>
      <c r="U5" s="57">
        <f>COUNTA('11-państw.fund.cel.:90-agencja wykonawcza'!K8)</f>
        <v>15</v>
      </c>
      <c r="V5" s="2" t="s">
        <v>26</v>
      </c>
    </row>
    <row r="6" spans="1:22" ht="27.75" customHeight="1" thickBot="1" x14ac:dyDescent="0.3">
      <c r="A6" s="282"/>
      <c r="B6" s="283"/>
      <c r="C6" s="31"/>
      <c r="D6" s="31"/>
      <c r="E6" s="17"/>
      <c r="L6" s="2"/>
      <c r="M6" s="135"/>
      <c r="N6" s="275"/>
      <c r="O6" s="275"/>
      <c r="P6" s="275"/>
      <c r="Q6" s="275"/>
      <c r="R6" s="8"/>
      <c r="T6" s="57">
        <f>MIN('11-państw.fund.cel.:90-agencja wykonawcza'!K8)</f>
        <v>2022</v>
      </c>
      <c r="U6" s="57">
        <f>MAX('11-państw.fund.cel.:90-agencja wykonawcza'!K8)</f>
        <v>2023</v>
      </c>
    </row>
    <row r="7" spans="1:22" ht="15" customHeight="1" x14ac:dyDescent="0.25">
      <c r="A7" s="25" t="s">
        <v>1</v>
      </c>
      <c r="B7" s="38"/>
      <c r="C7" s="132" t="s">
        <v>70</v>
      </c>
      <c r="L7" s="2"/>
      <c r="M7" s="135"/>
      <c r="N7" s="275"/>
      <c r="O7" s="275"/>
      <c r="P7" s="275"/>
      <c r="Q7" s="275"/>
      <c r="R7" s="8"/>
      <c r="U7" s="57">
        <f>COUNTA('11-państw.fund.cel.:90-agencja wykonawcza'!C8)</f>
        <v>15</v>
      </c>
    </row>
    <row r="8" spans="1:22" ht="23.25" customHeight="1" thickBot="1" x14ac:dyDescent="0.3">
      <c r="A8" s="284" t="str">
        <f>IF(B116="brak regonu",IF(B117="brak regonu","Brak nr REGON",B117),B116)</f>
        <v>320633795</v>
      </c>
      <c r="B8" s="285"/>
      <c r="C8" s="124">
        <f>IF(U7&lt;&gt;0,IF(U8=T8,U8,""),"")</f>
        <v>0</v>
      </c>
      <c r="D8" s="3"/>
      <c r="E8" s="23"/>
      <c r="F8" s="23" t="s">
        <v>34</v>
      </c>
      <c r="G8" s="23"/>
      <c r="H8" s="145">
        <v>4</v>
      </c>
      <c r="I8" s="24" t="s">
        <v>10</v>
      </c>
      <c r="J8" s="24" t="s">
        <v>0</v>
      </c>
      <c r="K8" s="28">
        <f>IF(U5=0,"Brak roku",U6)</f>
        <v>2023</v>
      </c>
      <c r="L8" s="136"/>
      <c r="M8" s="11"/>
      <c r="N8" s="2"/>
      <c r="O8" s="2"/>
      <c r="P8" s="2"/>
      <c r="Q8" s="2"/>
      <c r="R8" s="8"/>
      <c r="T8" s="57">
        <f>MIN('11-państw.fund.cel.:90-agencja wykonawcza'!C8)</f>
        <v>0</v>
      </c>
      <c r="U8" s="57">
        <f>MAX('11-państw.fund.cel.:90-agencja wykonawcza'!C8)</f>
        <v>0</v>
      </c>
      <c r="V8" t="s">
        <v>73</v>
      </c>
    </row>
    <row r="9" spans="1:22" x14ac:dyDescent="0.25">
      <c r="A9" s="15" t="s">
        <v>2</v>
      </c>
      <c r="B9" s="36"/>
      <c r="C9" s="276"/>
      <c r="D9" s="276"/>
      <c r="E9" s="277"/>
      <c r="F9" s="18"/>
      <c r="G9" s="19"/>
      <c r="H9" s="20" t="s">
        <v>3</v>
      </c>
      <c r="I9" s="19"/>
      <c r="J9" s="19"/>
      <c r="K9" s="12"/>
      <c r="L9" s="2"/>
      <c r="M9" s="137"/>
      <c r="N9" s="2"/>
      <c r="O9" s="2"/>
      <c r="P9" s="2"/>
      <c r="Q9" s="2"/>
      <c r="R9" s="8"/>
    </row>
    <row r="10" spans="1:22" x14ac:dyDescent="0.25">
      <c r="A10" s="15" t="s">
        <v>93</v>
      </c>
      <c r="B10" s="36"/>
      <c r="C10" s="192"/>
      <c r="D10" s="192"/>
      <c r="E10" s="219"/>
      <c r="F10" s="21" t="s">
        <v>69</v>
      </c>
      <c r="G10" s="22" t="s">
        <v>4</v>
      </c>
      <c r="H10" s="22" t="s">
        <v>5</v>
      </c>
      <c r="I10" s="22" t="s">
        <v>6</v>
      </c>
      <c r="J10" s="22" t="s">
        <v>7</v>
      </c>
      <c r="K10" s="131" t="s">
        <v>77</v>
      </c>
      <c r="L10" s="138" t="s">
        <v>8</v>
      </c>
      <c r="M10" s="8" t="s">
        <v>78</v>
      </c>
      <c r="N10" s="2"/>
      <c r="O10" s="2"/>
      <c r="P10" s="2"/>
      <c r="Q10" s="2"/>
      <c r="R10" s="8"/>
      <c r="T10" s="57">
        <f>MIN('11-państw.fund.cel.:90-agencja wykonawcza'!U10)</f>
        <v>1</v>
      </c>
      <c r="U10" s="57">
        <f>MAX('11-państw.fund.cel.:90-agencja wykonawcza'!U10)</f>
        <v>1</v>
      </c>
    </row>
    <row r="11" spans="1:22" ht="13.8" thickBot="1" x14ac:dyDescent="0.3">
      <c r="A11" s="16" t="s">
        <v>94</v>
      </c>
      <c r="B11" s="23"/>
      <c r="C11" s="220"/>
      <c r="D11" s="220"/>
      <c r="E11" s="221"/>
      <c r="F11" s="32"/>
      <c r="G11" s="134"/>
      <c r="H11" s="134"/>
      <c r="I11" s="134"/>
      <c r="J11" s="134"/>
      <c r="K11" s="133"/>
      <c r="L11" s="139">
        <v>99</v>
      </c>
      <c r="M11" s="140"/>
      <c r="N11" s="3"/>
      <c r="O11" s="3"/>
      <c r="P11" s="3"/>
      <c r="Q11" s="3"/>
      <c r="R11" s="9"/>
    </row>
    <row r="12" spans="1:22" x14ac:dyDescent="0.25">
      <c r="A12" s="4"/>
      <c r="B12" s="4"/>
      <c r="C12" s="4"/>
      <c r="D12" s="4"/>
      <c r="E12" s="13"/>
      <c r="F12" s="4"/>
      <c r="G12" s="4"/>
      <c r="H12" s="4"/>
      <c r="I12" s="13"/>
      <c r="J12" s="14"/>
      <c r="K12" s="4"/>
      <c r="L12" s="4"/>
      <c r="M12" s="4"/>
      <c r="N12" s="13"/>
      <c r="T12" s="57">
        <f>MIN('11-państw.fund.cel.:90-agencja wykonawcza'!M11)</f>
        <v>0</v>
      </c>
      <c r="U12" s="57">
        <f>MAX('11-państw.fund.cel.:90-agencja wykonawcza'!M11)</f>
        <v>0</v>
      </c>
    </row>
    <row r="13" spans="1:22" s="50" customFormat="1" ht="19.5" customHeight="1" x14ac:dyDescent="0.3">
      <c r="A13" s="48" t="s">
        <v>102</v>
      </c>
      <c r="B13" s="48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</row>
    <row r="14" spans="1:22" s="50" customFormat="1" ht="13.8" thickBot="1" x14ac:dyDescent="0.3">
      <c r="A14"/>
      <c r="B14"/>
      <c r="C14"/>
      <c r="D14"/>
      <c r="E14"/>
      <c r="F14"/>
      <c r="G14"/>
      <c r="H14"/>
      <c r="I14"/>
      <c r="J14"/>
      <c r="K14" s="49"/>
      <c r="L14" s="49"/>
      <c r="M14" s="49"/>
    </row>
    <row r="15" spans="1:22" s="50" customFormat="1" x14ac:dyDescent="0.25">
      <c r="A15" s="247" t="s">
        <v>9</v>
      </c>
      <c r="B15" s="248"/>
      <c r="C15" s="225" t="s">
        <v>38</v>
      </c>
      <c r="D15" s="226"/>
      <c r="E15" s="226"/>
      <c r="F15" s="226"/>
      <c r="G15" s="226"/>
      <c r="H15" s="226"/>
      <c r="I15" s="236"/>
      <c r="J15"/>
      <c r="K15" s="78"/>
      <c r="L15" s="49"/>
      <c r="M15" s="51"/>
    </row>
    <row r="16" spans="1:22" s="50" customFormat="1" x14ac:dyDescent="0.25">
      <c r="A16" s="249"/>
      <c r="B16" s="250"/>
      <c r="C16" s="253" t="s">
        <v>87</v>
      </c>
      <c r="D16" s="201" t="s">
        <v>88</v>
      </c>
      <c r="E16" s="201" t="s">
        <v>39</v>
      </c>
      <c r="F16" s="201" t="s">
        <v>40</v>
      </c>
      <c r="G16" s="201" t="s">
        <v>41</v>
      </c>
      <c r="H16" s="242" t="s">
        <v>89</v>
      </c>
      <c r="I16" s="240" t="s">
        <v>90</v>
      </c>
      <c r="J16"/>
      <c r="K16" s="78"/>
      <c r="L16" s="49"/>
      <c r="M16" s="49"/>
    </row>
    <row r="17" spans="1:16" s="50" customFormat="1" ht="40.200000000000003" customHeight="1" thickBot="1" x14ac:dyDescent="0.3">
      <c r="A17" s="251"/>
      <c r="B17" s="252"/>
      <c r="C17" s="254" t="s">
        <v>87</v>
      </c>
      <c r="D17" s="255"/>
      <c r="E17" s="202"/>
      <c r="F17" s="202"/>
      <c r="G17" s="202"/>
      <c r="H17" s="243"/>
      <c r="I17" s="241" t="s">
        <v>90</v>
      </c>
      <c r="J17"/>
      <c r="K17" s="79"/>
      <c r="L17" s="49"/>
      <c r="M17" s="49"/>
    </row>
    <row r="18" spans="1:16" s="50" customFormat="1" ht="13.8" thickBot="1" x14ac:dyDescent="0.3">
      <c r="A18" s="203">
        <v>1</v>
      </c>
      <c r="B18" s="244"/>
      <c r="C18" s="42">
        <v>2</v>
      </c>
      <c r="D18" s="43">
        <v>3</v>
      </c>
      <c r="E18" s="43">
        <v>4</v>
      </c>
      <c r="F18" s="43">
        <v>5</v>
      </c>
      <c r="G18" s="43">
        <v>6</v>
      </c>
      <c r="H18" s="162">
        <v>7</v>
      </c>
      <c r="I18" s="44">
        <v>8</v>
      </c>
      <c r="J18"/>
      <c r="K18" s="79"/>
      <c r="L18" s="49"/>
      <c r="M18" s="49"/>
    </row>
    <row r="19" spans="1:16" s="50" customFormat="1" ht="28.2" customHeight="1" x14ac:dyDescent="0.25">
      <c r="A19" s="245" t="s">
        <v>137</v>
      </c>
      <c r="B19" s="246"/>
      <c r="C19" s="163">
        <f>SUM('11-państw.fund.cel.:90-agencja wykonawcza'!C19)</f>
        <v>0</v>
      </c>
      <c r="D19" s="164">
        <f>SUM('11-państw.fund.cel.:90-agencja wykonawcza'!D19)</f>
        <v>0</v>
      </c>
      <c r="E19" s="164">
        <f>SUM('11-państw.fund.cel.:90-agencja wykonawcza'!E19)</f>
        <v>0</v>
      </c>
      <c r="F19" s="164">
        <f>SUM('11-państw.fund.cel.:90-agencja wykonawcza'!F19)</f>
        <v>0</v>
      </c>
      <c r="G19" s="164">
        <f>SUM('11-państw.fund.cel.:90-agencja wykonawcza'!G19)</f>
        <v>0</v>
      </c>
      <c r="H19" s="164">
        <f>SUM('11-państw.fund.cel.:90-agencja wykonawcza'!H19)</f>
        <v>0</v>
      </c>
      <c r="I19" s="165">
        <f>SUM('11-państw.fund.cel.:90-agencja wykonawcza'!I19)</f>
        <v>0</v>
      </c>
      <c r="J19" s="5"/>
      <c r="K19" s="78"/>
      <c r="L19" s="49"/>
      <c r="M19" s="49"/>
    </row>
    <row r="20" spans="1:16" s="50" customFormat="1" ht="28.2" customHeight="1" x14ac:dyDescent="0.25">
      <c r="A20" s="194" t="s">
        <v>138</v>
      </c>
      <c r="B20" s="195"/>
      <c r="C20" s="166">
        <f>SUM('11-państw.fund.cel.:90-agencja wykonawcza'!C20)</f>
        <v>0</v>
      </c>
      <c r="D20" s="173">
        <f>SUM('11-państw.fund.cel.:90-agencja wykonawcza'!D20)</f>
        <v>0</v>
      </c>
      <c r="E20" s="173">
        <f>SUM('11-państw.fund.cel.:90-agencja wykonawcza'!E20)</f>
        <v>0</v>
      </c>
      <c r="F20" s="173">
        <f>SUM('11-państw.fund.cel.:90-agencja wykonawcza'!F20)</f>
        <v>0</v>
      </c>
      <c r="G20" s="173">
        <f>SUM('11-państw.fund.cel.:90-agencja wykonawcza'!G20)</f>
        <v>0</v>
      </c>
      <c r="H20" s="174">
        <f>SUM('11-państw.fund.cel.:90-agencja wykonawcza'!H20)</f>
        <v>0</v>
      </c>
      <c r="I20" s="181">
        <f>SUM('11-państw.fund.cel.:90-agencja wykonawcza'!I20)</f>
        <v>0</v>
      </c>
      <c r="J20" s="5"/>
      <c r="K20" s="79"/>
      <c r="L20" s="49"/>
      <c r="M20" s="49"/>
    </row>
    <row r="21" spans="1:16" s="50" customFormat="1" ht="28.2" customHeight="1" x14ac:dyDescent="0.25">
      <c r="A21" s="194" t="s">
        <v>139</v>
      </c>
      <c r="B21" s="195"/>
      <c r="C21" s="166">
        <f>SUM('11-państw.fund.cel.:90-agencja wykonawcza'!C21)</f>
        <v>0</v>
      </c>
      <c r="D21" s="173">
        <f>SUM('11-państw.fund.cel.:90-agencja wykonawcza'!D21)</f>
        <v>0</v>
      </c>
      <c r="E21" s="173">
        <f>SUM('11-państw.fund.cel.:90-agencja wykonawcza'!E21)</f>
        <v>0</v>
      </c>
      <c r="F21" s="173">
        <f>SUM('11-państw.fund.cel.:90-agencja wykonawcza'!F21)</f>
        <v>0</v>
      </c>
      <c r="G21" s="175">
        <f>SUM('11-państw.fund.cel.:90-agencja wykonawcza'!G21)</f>
        <v>0</v>
      </c>
      <c r="H21" s="174">
        <f>SUM('11-państw.fund.cel.:90-agencja wykonawcza'!H21)</f>
        <v>0</v>
      </c>
      <c r="I21" s="182">
        <f>SUM('11-państw.fund.cel.:90-agencja wykonawcza'!I21)</f>
        <v>0</v>
      </c>
      <c r="J21"/>
      <c r="K21" s="80"/>
      <c r="L21" s="49"/>
      <c r="M21" s="49"/>
    </row>
    <row r="22" spans="1:16" s="50" customFormat="1" ht="28.2" customHeight="1" x14ac:dyDescent="0.25">
      <c r="A22" s="194" t="s">
        <v>140</v>
      </c>
      <c r="B22" s="195"/>
      <c r="C22" s="166">
        <f>SUM('11-państw.fund.cel.:90-agencja wykonawcza'!C22)</f>
        <v>0</v>
      </c>
      <c r="D22" s="176">
        <f>SUM('11-państw.fund.cel.:90-agencja wykonawcza'!D22)</f>
        <v>0</v>
      </c>
      <c r="E22" s="174">
        <f>SUM('11-państw.fund.cel.:90-agencja wykonawcza'!E22)</f>
        <v>0</v>
      </c>
      <c r="F22" s="173">
        <f>SUM('11-państw.fund.cel.:90-agencja wykonawcza'!F22)</f>
        <v>0</v>
      </c>
      <c r="G22" s="176">
        <f>SUM('11-państw.fund.cel.:90-agencja wykonawcza'!G22)</f>
        <v>0</v>
      </c>
      <c r="H22" s="173">
        <f>SUM('11-państw.fund.cel.:90-agencja wykonawcza'!H22)</f>
        <v>0</v>
      </c>
      <c r="I22" s="182">
        <f>SUM('11-państw.fund.cel.:90-agencja wykonawcza'!I22)</f>
        <v>0</v>
      </c>
      <c r="J22"/>
      <c r="K22" s="81"/>
      <c r="L22" s="49"/>
      <c r="M22" s="49"/>
    </row>
    <row r="23" spans="1:16" s="50" customFormat="1" ht="28.2" customHeight="1" thickBot="1" x14ac:dyDescent="0.3">
      <c r="A23" s="196" t="s">
        <v>141</v>
      </c>
      <c r="B23" s="197"/>
      <c r="C23" s="172">
        <f>SUM('11-państw.fund.cel.:90-agencja wykonawcza'!C23)</f>
        <v>0</v>
      </c>
      <c r="D23" s="177">
        <f>SUM('11-państw.fund.cel.:90-agencja wykonawcza'!D23)</f>
        <v>0</v>
      </c>
      <c r="E23" s="177">
        <f>SUM('11-państw.fund.cel.:90-agencja wykonawcza'!E23)</f>
        <v>0</v>
      </c>
      <c r="F23" s="177">
        <f>SUM('11-państw.fund.cel.:90-agencja wykonawcza'!F23)</f>
        <v>0</v>
      </c>
      <c r="G23" s="177">
        <f>SUM('11-państw.fund.cel.:90-agencja wykonawcza'!G23)</f>
        <v>0</v>
      </c>
      <c r="H23" s="177">
        <f>SUM('11-państw.fund.cel.:90-agencja wykonawcza'!H23)</f>
        <v>0</v>
      </c>
      <c r="I23" s="183">
        <f>SUM('11-państw.fund.cel.:90-agencja wykonawcza'!I23)</f>
        <v>0</v>
      </c>
      <c r="J23"/>
      <c r="K23" s="81"/>
      <c r="L23" s="49"/>
      <c r="M23" s="49"/>
    </row>
    <row r="24" spans="1:16" s="50" customFormat="1" ht="15.75" customHeight="1" x14ac:dyDescent="0.25">
      <c r="A24"/>
      <c r="B24"/>
      <c r="C24"/>
      <c r="D24"/>
      <c r="E24"/>
      <c r="F24"/>
      <c r="G24"/>
      <c r="H24"/>
      <c r="I24"/>
      <c r="J24"/>
      <c r="K24" s="80"/>
      <c r="L24" s="49"/>
      <c r="M24" s="49"/>
    </row>
    <row r="25" spans="1:16" s="50" customFormat="1" ht="15.75" customHeight="1" x14ac:dyDescent="0.3">
      <c r="A25" s="87" t="s">
        <v>103</v>
      </c>
      <c r="B25" s="63"/>
      <c r="C25" s="63"/>
      <c r="D25" s="63"/>
      <c r="E25" s="63"/>
      <c r="F25" s="80"/>
      <c r="G25" s="86"/>
      <c r="H25" s="80"/>
      <c r="I25" s="80"/>
      <c r="J25" s="80"/>
      <c r="K25" s="80"/>
      <c r="L25" s="49"/>
      <c r="M25" s="49"/>
    </row>
    <row r="26" spans="1:16" s="50" customFormat="1" ht="15.75" customHeight="1" x14ac:dyDescent="0.25">
      <c r="A26" s="89"/>
      <c r="B26" s="63"/>
      <c r="C26" s="63"/>
      <c r="D26" s="63"/>
      <c r="E26" s="63"/>
      <c r="F26" s="80"/>
      <c r="G26" s="86"/>
      <c r="H26" s="80"/>
      <c r="I26" s="80"/>
      <c r="J26" s="80"/>
      <c r="K26" s="80"/>
      <c r="L26" s="49"/>
      <c r="M26" s="49"/>
      <c r="O26" s="100"/>
      <c r="P26" s="100"/>
    </row>
    <row r="27" spans="1:16" s="50" customFormat="1" ht="15.75" customHeight="1" x14ac:dyDescent="0.3">
      <c r="A27" s="87" t="s">
        <v>104</v>
      </c>
      <c r="B27" s="63"/>
      <c r="C27" s="63"/>
      <c r="D27" s="63"/>
      <c r="E27" s="63"/>
      <c r="F27" s="80"/>
      <c r="G27" s="86"/>
      <c r="H27" s="80"/>
      <c r="I27" s="80"/>
      <c r="J27" s="87" t="s">
        <v>105</v>
      </c>
      <c r="K27" s="63"/>
      <c r="L27" s="63"/>
      <c r="M27" s="63"/>
      <c r="N27" s="63"/>
      <c r="O27" s="80"/>
      <c r="P27" s="86"/>
    </row>
    <row r="28" spans="1:16" s="50" customFormat="1" ht="15.75" customHeight="1" x14ac:dyDescent="0.3">
      <c r="A28" s="88" t="s">
        <v>106</v>
      </c>
      <c r="B28" s="63"/>
      <c r="C28" s="63"/>
      <c r="D28" s="63"/>
      <c r="E28" s="63"/>
      <c r="F28" s="80"/>
      <c r="G28" s="86"/>
      <c r="H28" s="80"/>
      <c r="I28" s="80"/>
      <c r="J28" s="88" t="s">
        <v>106</v>
      </c>
      <c r="K28" s="63"/>
      <c r="L28" s="63"/>
      <c r="M28" s="63"/>
      <c r="N28" s="63"/>
      <c r="O28" s="80"/>
      <c r="P28" s="86"/>
    </row>
    <row r="29" spans="1:16" s="50" customFormat="1" ht="15.75" customHeight="1" thickBot="1" x14ac:dyDescent="0.3">
      <c r="A29" s="99"/>
      <c r="B29" s="63"/>
      <c r="C29" s="63"/>
      <c r="D29" s="63"/>
      <c r="E29" s="63"/>
      <c r="F29" s="91"/>
      <c r="G29" s="86"/>
      <c r="H29" s="80"/>
      <c r="I29" s="80"/>
      <c r="J29" s="89"/>
      <c r="K29" s="63"/>
      <c r="L29" s="63"/>
      <c r="M29" s="63"/>
      <c r="N29" s="63"/>
      <c r="O29" s="91"/>
      <c r="P29" s="97"/>
    </row>
    <row r="30" spans="1:16" s="50" customFormat="1" ht="24" customHeight="1" x14ac:dyDescent="0.25">
      <c r="A30" s="286" t="s">
        <v>42</v>
      </c>
      <c r="B30" s="217"/>
      <c r="C30" s="218"/>
      <c r="D30" s="287" t="s">
        <v>56</v>
      </c>
      <c r="E30" s="199"/>
      <c r="F30" s="199"/>
      <c r="G30" s="200"/>
      <c r="H30" s="80"/>
      <c r="I30" s="74"/>
      <c r="J30" s="286" t="s">
        <v>42</v>
      </c>
      <c r="K30" s="217"/>
      <c r="L30" s="218"/>
      <c r="M30" s="287" t="s">
        <v>56</v>
      </c>
      <c r="N30" s="199"/>
      <c r="O30" s="199"/>
      <c r="P30" s="200"/>
    </row>
    <row r="31" spans="1:16" s="50" customFormat="1" ht="24.75" customHeight="1" thickBot="1" x14ac:dyDescent="0.3">
      <c r="A31" s="290" t="s">
        <v>55</v>
      </c>
      <c r="B31" s="262"/>
      <c r="C31" s="263"/>
      <c r="D31" s="107" t="s">
        <v>57</v>
      </c>
      <c r="E31" s="70" t="s">
        <v>58</v>
      </c>
      <c r="F31" s="108" t="s">
        <v>59</v>
      </c>
      <c r="G31" s="109" t="s">
        <v>60</v>
      </c>
      <c r="H31" s="80"/>
      <c r="I31" s="74"/>
      <c r="J31" s="290" t="s">
        <v>55</v>
      </c>
      <c r="K31" s="262"/>
      <c r="L31" s="263"/>
      <c r="M31" s="122" t="s">
        <v>68</v>
      </c>
      <c r="N31" s="70" t="s">
        <v>58</v>
      </c>
      <c r="O31" s="108" t="s">
        <v>59</v>
      </c>
      <c r="P31" s="109" t="s">
        <v>60</v>
      </c>
    </row>
    <row r="32" spans="1:16" s="50" customFormat="1" ht="24" customHeight="1" thickBot="1" x14ac:dyDescent="0.3">
      <c r="A32" s="289">
        <v>1</v>
      </c>
      <c r="B32" s="204"/>
      <c r="C32" s="205"/>
      <c r="D32" s="52">
        <v>2</v>
      </c>
      <c r="E32" s="53">
        <v>3</v>
      </c>
      <c r="F32" s="110">
        <v>4</v>
      </c>
      <c r="G32" s="111">
        <v>5</v>
      </c>
      <c r="H32" s="80"/>
      <c r="I32" s="74"/>
      <c r="J32" s="289">
        <v>1</v>
      </c>
      <c r="K32" s="204"/>
      <c r="L32" s="205"/>
      <c r="M32" s="52">
        <v>2</v>
      </c>
      <c r="N32" s="53">
        <v>3</v>
      </c>
      <c r="O32" s="110">
        <v>4</v>
      </c>
      <c r="P32" s="111">
        <v>5</v>
      </c>
    </row>
    <row r="33" spans="1:16" s="50" customFormat="1" ht="24" customHeight="1" x14ac:dyDescent="0.25">
      <c r="A33" s="291" t="s">
        <v>43</v>
      </c>
      <c r="B33" s="260"/>
      <c r="C33" s="233"/>
      <c r="D33" s="155">
        <f>SUM('11-państw.fund.cel.:90-agencja wykonawcza'!D33)</f>
        <v>0</v>
      </c>
      <c r="E33" s="156">
        <f>SUM('11-państw.fund.cel.:90-agencja wykonawcza'!E33)</f>
        <v>0</v>
      </c>
      <c r="F33" s="156">
        <f>SUM('11-państw.fund.cel.:90-agencja wykonawcza'!F33)</f>
        <v>0</v>
      </c>
      <c r="G33" s="157">
        <f>SUM('11-państw.fund.cel.:90-agencja wykonawcza'!G33)</f>
        <v>0</v>
      </c>
      <c r="H33" s="80"/>
      <c r="I33" s="74"/>
      <c r="J33" s="291" t="s">
        <v>43</v>
      </c>
      <c r="K33" s="260"/>
      <c r="L33" s="233"/>
      <c r="M33" s="155">
        <f>SUM('11-państw.fund.cel.:90-agencja wykonawcza'!M33)</f>
        <v>0</v>
      </c>
      <c r="N33" s="156">
        <f>SUM('11-państw.fund.cel.:90-agencja wykonawcza'!N33)</f>
        <v>0</v>
      </c>
      <c r="O33" s="156">
        <f>SUM('11-państw.fund.cel.:90-agencja wykonawcza'!O33)</f>
        <v>0</v>
      </c>
      <c r="P33" s="157">
        <f>SUM('11-państw.fund.cel.:90-agencja wykonawcza'!P33)</f>
        <v>0</v>
      </c>
    </row>
    <row r="34" spans="1:16" s="50" customFormat="1" ht="24" customHeight="1" x14ac:dyDescent="0.25">
      <c r="A34" s="288" t="s">
        <v>44</v>
      </c>
      <c r="B34" s="257"/>
      <c r="C34" s="191"/>
      <c r="D34" s="149">
        <f>SUM('11-państw.fund.cel.:90-agencja wykonawcza'!D34)</f>
        <v>0</v>
      </c>
      <c r="E34" s="158">
        <f>SUM('11-państw.fund.cel.:90-agencja wykonawcza'!E34)</f>
        <v>0</v>
      </c>
      <c r="F34" s="158">
        <f>SUM('11-państw.fund.cel.:90-agencja wykonawcza'!F34)</f>
        <v>0</v>
      </c>
      <c r="G34" s="159">
        <f>SUM('11-państw.fund.cel.:90-agencja wykonawcza'!G34)</f>
        <v>0</v>
      </c>
      <c r="H34" s="80"/>
      <c r="I34" s="74"/>
      <c r="J34" s="288" t="s">
        <v>44</v>
      </c>
      <c r="K34" s="257"/>
      <c r="L34" s="191"/>
      <c r="M34" s="149">
        <f>SUM('11-państw.fund.cel.:90-agencja wykonawcza'!M34)</f>
        <v>0</v>
      </c>
      <c r="N34" s="158">
        <f>SUM('11-państw.fund.cel.:90-agencja wykonawcza'!N34)</f>
        <v>0</v>
      </c>
      <c r="O34" s="158">
        <f>SUM('11-państw.fund.cel.:90-agencja wykonawcza'!O34)</f>
        <v>0</v>
      </c>
      <c r="P34" s="159">
        <f>SUM('11-państw.fund.cel.:90-agencja wykonawcza'!P34)</f>
        <v>0</v>
      </c>
    </row>
    <row r="35" spans="1:16" s="50" customFormat="1" ht="24" customHeight="1" x14ac:dyDescent="0.25">
      <c r="A35" s="288" t="s">
        <v>45</v>
      </c>
      <c r="B35" s="257"/>
      <c r="C35" s="191"/>
      <c r="D35" s="149">
        <f>SUM('11-państw.fund.cel.:90-agencja wykonawcza'!D35)</f>
        <v>0</v>
      </c>
      <c r="E35" s="158">
        <f>SUM('11-państw.fund.cel.:90-agencja wykonawcza'!E35)</f>
        <v>0</v>
      </c>
      <c r="F35" s="158">
        <f>SUM('11-państw.fund.cel.:90-agencja wykonawcza'!F35)</f>
        <v>0</v>
      </c>
      <c r="G35" s="159">
        <f>SUM('11-państw.fund.cel.:90-agencja wykonawcza'!G35)</f>
        <v>0</v>
      </c>
      <c r="H35" s="80"/>
      <c r="I35" s="74"/>
      <c r="J35" s="288" t="s">
        <v>45</v>
      </c>
      <c r="K35" s="257"/>
      <c r="L35" s="191"/>
      <c r="M35" s="149">
        <f>SUM('11-państw.fund.cel.:90-agencja wykonawcza'!M35)</f>
        <v>0</v>
      </c>
      <c r="N35" s="158">
        <f>SUM('11-państw.fund.cel.:90-agencja wykonawcza'!N35)</f>
        <v>0</v>
      </c>
      <c r="O35" s="158">
        <f>SUM('11-państw.fund.cel.:90-agencja wykonawcza'!O35)</f>
        <v>0</v>
      </c>
      <c r="P35" s="159">
        <f>SUM('11-państw.fund.cel.:90-agencja wykonawcza'!P35)</f>
        <v>0</v>
      </c>
    </row>
    <row r="36" spans="1:16" s="50" customFormat="1" ht="24" customHeight="1" x14ac:dyDescent="0.25">
      <c r="A36" s="288" t="s">
        <v>46</v>
      </c>
      <c r="B36" s="257"/>
      <c r="C36" s="191"/>
      <c r="D36" s="149">
        <f>SUM('11-państw.fund.cel.:90-agencja wykonawcza'!D36)</f>
        <v>0</v>
      </c>
      <c r="E36" s="158">
        <f>SUM('11-państw.fund.cel.:90-agencja wykonawcza'!E36)</f>
        <v>0</v>
      </c>
      <c r="F36" s="158">
        <f>SUM('11-państw.fund.cel.:90-agencja wykonawcza'!F36)</f>
        <v>0</v>
      </c>
      <c r="G36" s="159">
        <f>SUM('11-państw.fund.cel.:90-agencja wykonawcza'!G36)</f>
        <v>0</v>
      </c>
      <c r="H36" s="80"/>
      <c r="I36" s="74"/>
      <c r="J36" s="288" t="s">
        <v>46</v>
      </c>
      <c r="K36" s="257"/>
      <c r="L36" s="191"/>
      <c r="M36" s="149">
        <f>SUM('11-państw.fund.cel.:90-agencja wykonawcza'!M36)</f>
        <v>0</v>
      </c>
      <c r="N36" s="158">
        <f>SUM('11-państw.fund.cel.:90-agencja wykonawcza'!N36)</f>
        <v>0</v>
      </c>
      <c r="O36" s="158">
        <f>SUM('11-państw.fund.cel.:90-agencja wykonawcza'!O36)</f>
        <v>0</v>
      </c>
      <c r="P36" s="159">
        <f>SUM('11-państw.fund.cel.:90-agencja wykonawcza'!P36)</f>
        <v>0</v>
      </c>
    </row>
    <row r="37" spans="1:16" s="50" customFormat="1" ht="24" customHeight="1" x14ac:dyDescent="0.25">
      <c r="A37" s="288" t="s">
        <v>47</v>
      </c>
      <c r="B37" s="257"/>
      <c r="C37" s="191"/>
      <c r="D37" s="149">
        <f>SUM('11-państw.fund.cel.:90-agencja wykonawcza'!D37)</f>
        <v>0</v>
      </c>
      <c r="E37" s="158">
        <f>SUM('11-państw.fund.cel.:90-agencja wykonawcza'!E37)</f>
        <v>0</v>
      </c>
      <c r="F37" s="158">
        <f>SUM('11-państw.fund.cel.:90-agencja wykonawcza'!F37)</f>
        <v>0</v>
      </c>
      <c r="G37" s="159">
        <f>SUM('11-państw.fund.cel.:90-agencja wykonawcza'!G37)</f>
        <v>0</v>
      </c>
      <c r="H37" s="80"/>
      <c r="I37" s="74"/>
      <c r="J37" s="288" t="s">
        <v>47</v>
      </c>
      <c r="K37" s="257"/>
      <c r="L37" s="191"/>
      <c r="M37" s="149">
        <f>SUM('11-państw.fund.cel.:90-agencja wykonawcza'!M37)</f>
        <v>0</v>
      </c>
      <c r="N37" s="158">
        <f>SUM('11-państw.fund.cel.:90-agencja wykonawcza'!N37)</f>
        <v>0</v>
      </c>
      <c r="O37" s="158">
        <f>SUM('11-państw.fund.cel.:90-agencja wykonawcza'!O37)</f>
        <v>0</v>
      </c>
      <c r="P37" s="159">
        <f>SUM('11-państw.fund.cel.:90-agencja wykonawcza'!P37)</f>
        <v>0</v>
      </c>
    </row>
    <row r="38" spans="1:16" s="50" customFormat="1" ht="24" customHeight="1" x14ac:dyDescent="0.25">
      <c r="A38" s="288" t="s">
        <v>48</v>
      </c>
      <c r="B38" s="257"/>
      <c r="C38" s="191"/>
      <c r="D38" s="149">
        <f>SUM('11-państw.fund.cel.:90-agencja wykonawcza'!D38)</f>
        <v>0</v>
      </c>
      <c r="E38" s="158">
        <f>SUM('11-państw.fund.cel.:90-agencja wykonawcza'!E38)</f>
        <v>0</v>
      </c>
      <c r="F38" s="158">
        <f>SUM('11-państw.fund.cel.:90-agencja wykonawcza'!F38)</f>
        <v>0</v>
      </c>
      <c r="G38" s="159">
        <f>SUM('11-państw.fund.cel.:90-agencja wykonawcza'!G38)</f>
        <v>0</v>
      </c>
      <c r="H38" s="80"/>
      <c r="I38" s="74"/>
      <c r="J38" s="288" t="s">
        <v>48</v>
      </c>
      <c r="K38" s="257"/>
      <c r="L38" s="191"/>
      <c r="M38" s="149">
        <f>SUM('11-państw.fund.cel.:90-agencja wykonawcza'!M38)</f>
        <v>0</v>
      </c>
      <c r="N38" s="158">
        <f>SUM('11-państw.fund.cel.:90-agencja wykonawcza'!N38)</f>
        <v>0</v>
      </c>
      <c r="O38" s="158">
        <f>SUM('11-państw.fund.cel.:90-agencja wykonawcza'!O38)</f>
        <v>0</v>
      </c>
      <c r="P38" s="159">
        <f>SUM('11-państw.fund.cel.:90-agencja wykonawcza'!P38)</f>
        <v>0</v>
      </c>
    </row>
    <row r="39" spans="1:16" s="50" customFormat="1" ht="24" customHeight="1" x14ac:dyDescent="0.25">
      <c r="A39" s="288" t="s">
        <v>49</v>
      </c>
      <c r="B39" s="257"/>
      <c r="C39" s="191"/>
      <c r="D39" s="149">
        <f>SUM('11-państw.fund.cel.:90-agencja wykonawcza'!D39)</f>
        <v>0</v>
      </c>
      <c r="E39" s="158">
        <f>SUM('11-państw.fund.cel.:90-agencja wykonawcza'!E39)</f>
        <v>0</v>
      </c>
      <c r="F39" s="158">
        <f>SUM('11-państw.fund.cel.:90-agencja wykonawcza'!F39)</f>
        <v>0</v>
      </c>
      <c r="G39" s="159">
        <f>SUM('11-państw.fund.cel.:90-agencja wykonawcza'!G39)</f>
        <v>0</v>
      </c>
      <c r="H39" s="80"/>
      <c r="I39" s="74"/>
      <c r="J39" s="288" t="s">
        <v>49</v>
      </c>
      <c r="K39" s="257"/>
      <c r="L39" s="191"/>
      <c r="M39" s="149">
        <f>SUM('11-państw.fund.cel.:90-agencja wykonawcza'!M39)</f>
        <v>0</v>
      </c>
      <c r="N39" s="158">
        <f>SUM('11-państw.fund.cel.:90-agencja wykonawcza'!N39)</f>
        <v>0</v>
      </c>
      <c r="O39" s="158">
        <f>SUM('11-państw.fund.cel.:90-agencja wykonawcza'!O39)</f>
        <v>0</v>
      </c>
      <c r="P39" s="159">
        <f>SUM('11-państw.fund.cel.:90-agencja wykonawcza'!P39)</f>
        <v>0</v>
      </c>
    </row>
    <row r="40" spans="1:16" s="50" customFormat="1" ht="24" customHeight="1" x14ac:dyDescent="0.25">
      <c r="A40" s="288" t="s">
        <v>50</v>
      </c>
      <c r="B40" s="257"/>
      <c r="C40" s="191"/>
      <c r="D40" s="149">
        <f>SUM('11-państw.fund.cel.:90-agencja wykonawcza'!D40)</f>
        <v>0</v>
      </c>
      <c r="E40" s="158">
        <f>SUM('11-państw.fund.cel.:90-agencja wykonawcza'!E40)</f>
        <v>0</v>
      </c>
      <c r="F40" s="158">
        <f>SUM('11-państw.fund.cel.:90-agencja wykonawcza'!F40)</f>
        <v>0</v>
      </c>
      <c r="G40" s="159">
        <f>SUM('11-państw.fund.cel.:90-agencja wykonawcza'!G40)</f>
        <v>0</v>
      </c>
      <c r="H40" s="80"/>
      <c r="I40" s="74"/>
      <c r="J40" s="288" t="s">
        <v>50</v>
      </c>
      <c r="K40" s="257"/>
      <c r="L40" s="191"/>
      <c r="M40" s="149">
        <f>SUM('11-państw.fund.cel.:90-agencja wykonawcza'!M40)</f>
        <v>0</v>
      </c>
      <c r="N40" s="158">
        <f>SUM('11-państw.fund.cel.:90-agencja wykonawcza'!N40)</f>
        <v>0</v>
      </c>
      <c r="O40" s="158">
        <f>SUM('11-państw.fund.cel.:90-agencja wykonawcza'!O40)</f>
        <v>0</v>
      </c>
      <c r="P40" s="159">
        <f>SUM('11-państw.fund.cel.:90-agencja wykonawcza'!P40)</f>
        <v>0</v>
      </c>
    </row>
    <row r="41" spans="1:16" s="50" customFormat="1" ht="24" customHeight="1" x14ac:dyDescent="0.25">
      <c r="A41" s="288" t="s">
        <v>51</v>
      </c>
      <c r="B41" s="257"/>
      <c r="C41" s="191"/>
      <c r="D41" s="149">
        <f>SUM('11-państw.fund.cel.:90-agencja wykonawcza'!D41)</f>
        <v>0</v>
      </c>
      <c r="E41" s="158">
        <f>SUM('11-państw.fund.cel.:90-agencja wykonawcza'!E41)</f>
        <v>0</v>
      </c>
      <c r="F41" s="158">
        <f>SUM('11-państw.fund.cel.:90-agencja wykonawcza'!F41)</f>
        <v>0</v>
      </c>
      <c r="G41" s="159">
        <f>SUM('11-państw.fund.cel.:90-agencja wykonawcza'!G41)</f>
        <v>0</v>
      </c>
      <c r="H41" s="80"/>
      <c r="I41" s="74"/>
      <c r="J41" s="288" t="s">
        <v>51</v>
      </c>
      <c r="K41" s="257"/>
      <c r="L41" s="191"/>
      <c r="M41" s="149">
        <f>SUM('11-państw.fund.cel.:90-agencja wykonawcza'!M41)</f>
        <v>0</v>
      </c>
      <c r="N41" s="158">
        <f>SUM('11-państw.fund.cel.:90-agencja wykonawcza'!N41)</f>
        <v>0</v>
      </c>
      <c r="O41" s="158">
        <f>SUM('11-państw.fund.cel.:90-agencja wykonawcza'!O41)</f>
        <v>0</v>
      </c>
      <c r="P41" s="159">
        <f>SUM('11-państw.fund.cel.:90-agencja wykonawcza'!P41)</f>
        <v>0</v>
      </c>
    </row>
    <row r="42" spans="1:16" s="50" customFormat="1" ht="24" customHeight="1" x14ac:dyDescent="0.25">
      <c r="A42" s="288" t="s">
        <v>52</v>
      </c>
      <c r="B42" s="257"/>
      <c r="C42" s="191"/>
      <c r="D42" s="149">
        <f>SUM('11-państw.fund.cel.:90-agencja wykonawcza'!D42)</f>
        <v>0</v>
      </c>
      <c r="E42" s="158">
        <f>SUM('11-państw.fund.cel.:90-agencja wykonawcza'!E42)</f>
        <v>0</v>
      </c>
      <c r="F42" s="158">
        <f>SUM('11-państw.fund.cel.:90-agencja wykonawcza'!F42)</f>
        <v>0</v>
      </c>
      <c r="G42" s="159">
        <f>SUM('11-państw.fund.cel.:90-agencja wykonawcza'!G42)</f>
        <v>0</v>
      </c>
      <c r="H42" s="80"/>
      <c r="I42" s="74"/>
      <c r="J42" s="288" t="s">
        <v>52</v>
      </c>
      <c r="K42" s="257"/>
      <c r="L42" s="191"/>
      <c r="M42" s="149">
        <f>SUM('11-państw.fund.cel.:90-agencja wykonawcza'!M42)</f>
        <v>0</v>
      </c>
      <c r="N42" s="158">
        <f>SUM('11-państw.fund.cel.:90-agencja wykonawcza'!N42)</f>
        <v>0</v>
      </c>
      <c r="O42" s="158">
        <f>SUM('11-państw.fund.cel.:90-agencja wykonawcza'!O42)</f>
        <v>0</v>
      </c>
      <c r="P42" s="159">
        <f>SUM('11-państw.fund.cel.:90-agencja wykonawcza'!P42)</f>
        <v>0</v>
      </c>
    </row>
    <row r="43" spans="1:16" s="50" customFormat="1" ht="24.75" customHeight="1" x14ac:dyDescent="0.25">
      <c r="A43" s="292" t="s">
        <v>79</v>
      </c>
      <c r="B43" s="267"/>
      <c r="C43" s="239"/>
      <c r="D43" s="149">
        <f>SUM('11-państw.fund.cel.:90-agencja wykonawcza'!D43)</f>
        <v>0</v>
      </c>
      <c r="E43" s="158">
        <f>SUM('11-państw.fund.cel.:90-agencja wykonawcza'!E43)</f>
        <v>0</v>
      </c>
      <c r="F43" s="158">
        <f>SUM('11-państw.fund.cel.:90-agencja wykonawcza'!F43)</f>
        <v>0</v>
      </c>
      <c r="G43" s="159">
        <f>SUM('11-państw.fund.cel.:90-agencja wykonawcza'!G43)</f>
        <v>0</v>
      </c>
      <c r="H43" s="80"/>
      <c r="I43" s="74"/>
      <c r="J43" s="292" t="s">
        <v>79</v>
      </c>
      <c r="K43" s="267"/>
      <c r="L43" s="239"/>
      <c r="M43" s="149">
        <f>SUM('11-państw.fund.cel.:90-agencja wykonawcza'!M43)</f>
        <v>0</v>
      </c>
      <c r="N43" s="158">
        <f>SUM('11-państw.fund.cel.:90-agencja wykonawcza'!N43)</f>
        <v>0</v>
      </c>
      <c r="O43" s="158">
        <f>SUM('11-państw.fund.cel.:90-agencja wykonawcza'!O43)</f>
        <v>0</v>
      </c>
      <c r="P43" s="159">
        <f>SUM('11-państw.fund.cel.:90-agencja wykonawcza'!P43)</f>
        <v>0</v>
      </c>
    </row>
    <row r="44" spans="1:16" s="50" customFormat="1" ht="24" customHeight="1" x14ac:dyDescent="0.25">
      <c r="A44" s="288" t="s">
        <v>53</v>
      </c>
      <c r="B44" s="257"/>
      <c r="C44" s="191"/>
      <c r="D44" s="149">
        <f>SUM('11-państw.fund.cel.:90-agencja wykonawcza'!D44)</f>
        <v>0</v>
      </c>
      <c r="E44" s="158">
        <f>SUM('11-państw.fund.cel.:90-agencja wykonawcza'!E44)</f>
        <v>0</v>
      </c>
      <c r="F44" s="158">
        <f>SUM('11-państw.fund.cel.:90-agencja wykonawcza'!F44)</f>
        <v>0</v>
      </c>
      <c r="G44" s="159">
        <f>SUM('11-państw.fund.cel.:90-agencja wykonawcza'!G44)</f>
        <v>0</v>
      </c>
      <c r="H44" s="80"/>
      <c r="I44" s="74"/>
      <c r="J44" s="288" t="s">
        <v>53</v>
      </c>
      <c r="K44" s="257"/>
      <c r="L44" s="191"/>
      <c r="M44" s="149">
        <f>SUM('11-państw.fund.cel.:90-agencja wykonawcza'!M44)</f>
        <v>0</v>
      </c>
      <c r="N44" s="158">
        <f>SUM('11-państw.fund.cel.:90-agencja wykonawcza'!N44)</f>
        <v>0</v>
      </c>
      <c r="O44" s="158">
        <f>SUM('11-państw.fund.cel.:90-agencja wykonawcza'!O44)</f>
        <v>0</v>
      </c>
      <c r="P44" s="159">
        <f>SUM('11-państw.fund.cel.:90-agencja wykonawcza'!P44)</f>
        <v>0</v>
      </c>
    </row>
    <row r="45" spans="1:16" s="50" customFormat="1" ht="24" customHeight="1" thickBot="1" x14ac:dyDescent="0.3">
      <c r="A45" s="293" t="s">
        <v>54</v>
      </c>
      <c r="B45" s="269"/>
      <c r="C45" s="224"/>
      <c r="D45" s="152">
        <f>SUM('11-państw.fund.cel.:90-agencja wykonawcza'!D45)</f>
        <v>0</v>
      </c>
      <c r="E45" s="160">
        <f>SUM('11-państw.fund.cel.:90-agencja wykonawcza'!E45)</f>
        <v>0</v>
      </c>
      <c r="F45" s="160">
        <f>SUM('11-państw.fund.cel.:90-agencja wykonawcza'!F45)</f>
        <v>0</v>
      </c>
      <c r="G45" s="161">
        <f>SUM('11-państw.fund.cel.:90-agencja wykonawcza'!G45)</f>
        <v>0</v>
      </c>
      <c r="H45" s="80"/>
      <c r="I45" s="74"/>
      <c r="J45" s="293" t="s">
        <v>54</v>
      </c>
      <c r="K45" s="269"/>
      <c r="L45" s="224"/>
      <c r="M45" s="152">
        <f>SUM('11-państw.fund.cel.:90-agencja wykonawcza'!M45)</f>
        <v>0</v>
      </c>
      <c r="N45" s="160">
        <f>SUM('11-państw.fund.cel.:90-agencja wykonawcza'!N45)</f>
        <v>0</v>
      </c>
      <c r="O45" s="160">
        <f>SUM('11-państw.fund.cel.:90-agencja wykonawcza'!O45)</f>
        <v>0</v>
      </c>
      <c r="P45" s="161">
        <f>SUM('11-państw.fund.cel.:90-agencja wykonawcza'!P45)</f>
        <v>0</v>
      </c>
    </row>
    <row r="46" spans="1:16" s="50" customFormat="1" ht="15.75" customHeight="1" x14ac:dyDescent="0.25">
      <c r="A46" s="297"/>
      <c r="B46" s="271"/>
      <c r="C46" s="63"/>
      <c r="D46" s="63"/>
      <c r="E46" s="63"/>
      <c r="F46" s="95"/>
      <c r="G46" s="96"/>
      <c r="H46" s="80"/>
      <c r="I46" s="80"/>
      <c r="J46" s="95"/>
      <c r="K46" s="95"/>
      <c r="L46" s="49"/>
      <c r="M46" s="49"/>
      <c r="O46" s="13"/>
      <c r="P46" s="13"/>
    </row>
    <row r="47" spans="1:16" ht="15.6" x14ac:dyDescent="0.3">
      <c r="A47" s="48" t="s">
        <v>107</v>
      </c>
      <c r="B47" s="63"/>
      <c r="C47" s="63"/>
      <c r="D47" s="63"/>
      <c r="E47" s="63"/>
      <c r="F47" s="80"/>
      <c r="G47" s="86"/>
      <c r="J47" s="87" t="s">
        <v>108</v>
      </c>
      <c r="K47" s="63"/>
      <c r="L47" s="63"/>
      <c r="M47" s="63"/>
      <c r="N47" s="63"/>
      <c r="O47" s="80"/>
      <c r="P47" s="86"/>
    </row>
    <row r="48" spans="1:16" ht="15.6" x14ac:dyDescent="0.3">
      <c r="A48" s="72" t="s">
        <v>106</v>
      </c>
      <c r="B48" s="63"/>
      <c r="C48" s="63"/>
      <c r="D48" s="63"/>
      <c r="E48" s="63"/>
      <c r="F48" s="80"/>
      <c r="G48" s="86"/>
      <c r="J48" s="88" t="s">
        <v>106</v>
      </c>
      <c r="K48" s="63"/>
      <c r="L48" s="63"/>
      <c r="M48" s="63"/>
      <c r="N48" s="63"/>
      <c r="O48" s="80"/>
      <c r="P48" s="86"/>
    </row>
    <row r="49" spans="1:16" ht="13.8" thickBot="1" x14ac:dyDescent="0.3">
      <c r="A49" s="62"/>
      <c r="B49" s="63"/>
      <c r="C49" s="63"/>
      <c r="D49" s="63"/>
      <c r="E49" s="63"/>
      <c r="F49" s="91"/>
      <c r="G49" s="97"/>
      <c r="J49" s="99"/>
      <c r="K49" s="68"/>
      <c r="L49" s="63"/>
      <c r="M49" s="63"/>
      <c r="N49" s="63"/>
      <c r="O49" s="91"/>
      <c r="P49" s="97"/>
    </row>
    <row r="50" spans="1:16" ht="23.25" customHeight="1" x14ac:dyDescent="0.25">
      <c r="A50" s="299" t="s">
        <v>80</v>
      </c>
      <c r="B50" s="226"/>
      <c r="C50" s="227"/>
      <c r="D50" s="298" t="s">
        <v>56</v>
      </c>
      <c r="E50" s="235"/>
      <c r="F50" s="235"/>
      <c r="G50" s="236"/>
      <c r="J50" s="299" t="s">
        <v>80</v>
      </c>
      <c r="K50" s="226"/>
      <c r="L50" s="227"/>
      <c r="M50" s="287" t="s">
        <v>56</v>
      </c>
      <c r="N50" s="199"/>
      <c r="O50" s="199"/>
      <c r="P50" s="200"/>
    </row>
    <row r="51" spans="1:16" ht="25.5" customHeight="1" thickBot="1" x14ac:dyDescent="0.3">
      <c r="A51" s="294" t="s">
        <v>55</v>
      </c>
      <c r="B51" s="295"/>
      <c r="C51" s="296"/>
      <c r="D51" s="112" t="s">
        <v>57</v>
      </c>
      <c r="E51" s="113" t="s">
        <v>58</v>
      </c>
      <c r="F51" s="114" t="s">
        <v>59</v>
      </c>
      <c r="G51" s="115" t="s">
        <v>60</v>
      </c>
      <c r="J51" s="290" t="s">
        <v>55</v>
      </c>
      <c r="K51" s="262"/>
      <c r="L51" s="263"/>
      <c r="M51" s="122" t="s">
        <v>68</v>
      </c>
      <c r="N51" s="70" t="s">
        <v>58</v>
      </c>
      <c r="O51" s="108" t="s">
        <v>59</v>
      </c>
      <c r="P51" s="109" t="s">
        <v>60</v>
      </c>
    </row>
    <row r="52" spans="1:16" ht="23.25" customHeight="1" thickBot="1" x14ac:dyDescent="0.3">
      <c r="A52" s="289">
        <v>1</v>
      </c>
      <c r="B52" s="204"/>
      <c r="C52" s="205"/>
      <c r="D52" s="52">
        <v>2</v>
      </c>
      <c r="E52" s="53">
        <v>3</v>
      </c>
      <c r="F52" s="110">
        <v>4</v>
      </c>
      <c r="G52" s="111">
        <v>5</v>
      </c>
      <c r="J52" s="289">
        <v>1</v>
      </c>
      <c r="K52" s="204"/>
      <c r="L52" s="205"/>
      <c r="M52" s="52">
        <v>2</v>
      </c>
      <c r="N52" s="53">
        <v>3</v>
      </c>
      <c r="O52" s="110">
        <v>4</v>
      </c>
      <c r="P52" s="111">
        <v>5</v>
      </c>
    </row>
    <row r="53" spans="1:16" ht="23.25" customHeight="1" x14ac:dyDescent="0.25">
      <c r="A53" s="291" t="s">
        <v>43</v>
      </c>
      <c r="B53" s="260"/>
      <c r="C53" s="233"/>
      <c r="D53" s="155">
        <f>SUM('11-państw.fund.cel.:90-agencja wykonawcza'!D53)</f>
        <v>0</v>
      </c>
      <c r="E53" s="156">
        <f>SUM('11-państw.fund.cel.:90-agencja wykonawcza'!E53)</f>
        <v>0</v>
      </c>
      <c r="F53" s="156">
        <f>SUM('11-państw.fund.cel.:90-agencja wykonawcza'!F53)</f>
        <v>0</v>
      </c>
      <c r="G53" s="157">
        <f>SUM('11-państw.fund.cel.:90-agencja wykonawcza'!G53)</f>
        <v>0</v>
      </c>
      <c r="J53" s="291" t="s">
        <v>43</v>
      </c>
      <c r="K53" s="260"/>
      <c r="L53" s="233"/>
      <c r="M53" s="155">
        <f>SUM('11-państw.fund.cel.:90-agencja wykonawcza'!M53)</f>
        <v>0</v>
      </c>
      <c r="N53" s="156">
        <f>SUM('11-państw.fund.cel.:90-agencja wykonawcza'!N53)</f>
        <v>0</v>
      </c>
      <c r="O53" s="156">
        <f>SUM('11-państw.fund.cel.:90-agencja wykonawcza'!O53)</f>
        <v>0</v>
      </c>
      <c r="P53" s="157">
        <f>SUM('11-państw.fund.cel.:90-agencja wykonawcza'!P53)</f>
        <v>0</v>
      </c>
    </row>
    <row r="54" spans="1:16" ht="23.25" customHeight="1" x14ac:dyDescent="0.25">
      <c r="A54" s="288" t="s">
        <v>44</v>
      </c>
      <c r="B54" s="257"/>
      <c r="C54" s="191"/>
      <c r="D54" s="149">
        <f>SUM('11-państw.fund.cel.:90-agencja wykonawcza'!D54)</f>
        <v>0</v>
      </c>
      <c r="E54" s="158">
        <f>SUM('11-państw.fund.cel.:90-agencja wykonawcza'!E54)</f>
        <v>0</v>
      </c>
      <c r="F54" s="158">
        <f>SUM('11-państw.fund.cel.:90-agencja wykonawcza'!F54)</f>
        <v>0</v>
      </c>
      <c r="G54" s="159">
        <f>SUM('11-państw.fund.cel.:90-agencja wykonawcza'!G54)</f>
        <v>0</v>
      </c>
      <c r="J54" s="288" t="s">
        <v>44</v>
      </c>
      <c r="K54" s="257"/>
      <c r="L54" s="191"/>
      <c r="M54" s="149">
        <f>SUM('11-państw.fund.cel.:90-agencja wykonawcza'!M54)</f>
        <v>0</v>
      </c>
      <c r="N54" s="158">
        <f>SUM('11-państw.fund.cel.:90-agencja wykonawcza'!N54)</f>
        <v>0</v>
      </c>
      <c r="O54" s="158">
        <f>SUM('11-państw.fund.cel.:90-agencja wykonawcza'!O54)</f>
        <v>0</v>
      </c>
      <c r="P54" s="159">
        <f>SUM('11-państw.fund.cel.:90-agencja wykonawcza'!P54)</f>
        <v>0</v>
      </c>
    </row>
    <row r="55" spans="1:16" ht="23.25" customHeight="1" x14ac:dyDescent="0.25">
      <c r="A55" s="288" t="s">
        <v>45</v>
      </c>
      <c r="B55" s="257"/>
      <c r="C55" s="191"/>
      <c r="D55" s="149">
        <f>SUM('11-państw.fund.cel.:90-agencja wykonawcza'!D55)</f>
        <v>0</v>
      </c>
      <c r="E55" s="158">
        <f>SUM('11-państw.fund.cel.:90-agencja wykonawcza'!E55)</f>
        <v>0</v>
      </c>
      <c r="F55" s="158">
        <f>SUM('11-państw.fund.cel.:90-agencja wykonawcza'!F55)</f>
        <v>0</v>
      </c>
      <c r="G55" s="159">
        <f>SUM('11-państw.fund.cel.:90-agencja wykonawcza'!G55)</f>
        <v>0</v>
      </c>
      <c r="J55" s="288" t="s">
        <v>45</v>
      </c>
      <c r="K55" s="257"/>
      <c r="L55" s="191"/>
      <c r="M55" s="149">
        <f>SUM('11-państw.fund.cel.:90-agencja wykonawcza'!M55)</f>
        <v>0</v>
      </c>
      <c r="N55" s="158">
        <f>SUM('11-państw.fund.cel.:90-agencja wykonawcza'!N55)</f>
        <v>0</v>
      </c>
      <c r="O55" s="158">
        <f>SUM('11-państw.fund.cel.:90-agencja wykonawcza'!O55)</f>
        <v>0</v>
      </c>
      <c r="P55" s="159">
        <f>SUM('11-państw.fund.cel.:90-agencja wykonawcza'!P55)</f>
        <v>0</v>
      </c>
    </row>
    <row r="56" spans="1:16" ht="23.25" customHeight="1" x14ac:dyDescent="0.25">
      <c r="A56" s="288" t="s">
        <v>46</v>
      </c>
      <c r="B56" s="257"/>
      <c r="C56" s="191"/>
      <c r="D56" s="149">
        <f>SUM('11-państw.fund.cel.:90-agencja wykonawcza'!D56)</f>
        <v>0</v>
      </c>
      <c r="E56" s="158">
        <f>SUM('11-państw.fund.cel.:90-agencja wykonawcza'!E56)</f>
        <v>0</v>
      </c>
      <c r="F56" s="158">
        <f>SUM('11-państw.fund.cel.:90-agencja wykonawcza'!F56)</f>
        <v>0</v>
      </c>
      <c r="G56" s="159">
        <f>SUM('11-państw.fund.cel.:90-agencja wykonawcza'!G56)</f>
        <v>0</v>
      </c>
      <c r="J56" s="288" t="s">
        <v>46</v>
      </c>
      <c r="K56" s="257"/>
      <c r="L56" s="191"/>
      <c r="M56" s="149">
        <f>SUM('11-państw.fund.cel.:90-agencja wykonawcza'!M56)</f>
        <v>0</v>
      </c>
      <c r="N56" s="158">
        <f>SUM('11-państw.fund.cel.:90-agencja wykonawcza'!N56)</f>
        <v>0</v>
      </c>
      <c r="O56" s="158">
        <f>SUM('11-państw.fund.cel.:90-agencja wykonawcza'!O56)</f>
        <v>0</v>
      </c>
      <c r="P56" s="159">
        <f>SUM('11-państw.fund.cel.:90-agencja wykonawcza'!P56)</f>
        <v>0</v>
      </c>
    </row>
    <row r="57" spans="1:16" ht="23.25" customHeight="1" x14ac:dyDescent="0.25">
      <c r="A57" s="288" t="s">
        <v>47</v>
      </c>
      <c r="B57" s="257"/>
      <c r="C57" s="191"/>
      <c r="D57" s="149">
        <f>SUM('11-państw.fund.cel.:90-agencja wykonawcza'!D57)</f>
        <v>0</v>
      </c>
      <c r="E57" s="158">
        <f>SUM('11-państw.fund.cel.:90-agencja wykonawcza'!E57)</f>
        <v>0</v>
      </c>
      <c r="F57" s="158">
        <f>SUM('11-państw.fund.cel.:90-agencja wykonawcza'!F57)</f>
        <v>0</v>
      </c>
      <c r="G57" s="159">
        <f>SUM('11-państw.fund.cel.:90-agencja wykonawcza'!G57)</f>
        <v>0</v>
      </c>
      <c r="J57" s="288" t="s">
        <v>47</v>
      </c>
      <c r="K57" s="257"/>
      <c r="L57" s="191"/>
      <c r="M57" s="149">
        <f>SUM('11-państw.fund.cel.:90-agencja wykonawcza'!M57)</f>
        <v>0</v>
      </c>
      <c r="N57" s="158">
        <f>SUM('11-państw.fund.cel.:90-agencja wykonawcza'!N57)</f>
        <v>0</v>
      </c>
      <c r="O57" s="158">
        <f>SUM('11-państw.fund.cel.:90-agencja wykonawcza'!O57)</f>
        <v>0</v>
      </c>
      <c r="P57" s="159">
        <f>SUM('11-państw.fund.cel.:90-agencja wykonawcza'!P57)</f>
        <v>0</v>
      </c>
    </row>
    <row r="58" spans="1:16" ht="23.25" customHeight="1" x14ac:dyDescent="0.25">
      <c r="A58" s="288" t="s">
        <v>48</v>
      </c>
      <c r="B58" s="257"/>
      <c r="C58" s="191"/>
      <c r="D58" s="149">
        <f>SUM('11-państw.fund.cel.:90-agencja wykonawcza'!D58)</f>
        <v>0</v>
      </c>
      <c r="E58" s="158">
        <f>SUM('11-państw.fund.cel.:90-agencja wykonawcza'!E58)</f>
        <v>0</v>
      </c>
      <c r="F58" s="158">
        <f>SUM('11-państw.fund.cel.:90-agencja wykonawcza'!F58)</f>
        <v>0</v>
      </c>
      <c r="G58" s="159">
        <f>SUM('11-państw.fund.cel.:90-agencja wykonawcza'!G58)</f>
        <v>0</v>
      </c>
      <c r="J58" s="288" t="s">
        <v>48</v>
      </c>
      <c r="K58" s="257"/>
      <c r="L58" s="191"/>
      <c r="M58" s="149">
        <f>SUM('11-państw.fund.cel.:90-agencja wykonawcza'!M58)</f>
        <v>0</v>
      </c>
      <c r="N58" s="158">
        <f>SUM('11-państw.fund.cel.:90-agencja wykonawcza'!N58)</f>
        <v>0</v>
      </c>
      <c r="O58" s="158">
        <f>SUM('11-państw.fund.cel.:90-agencja wykonawcza'!O58)</f>
        <v>0</v>
      </c>
      <c r="P58" s="159">
        <f>SUM('11-państw.fund.cel.:90-agencja wykonawcza'!P58)</f>
        <v>0</v>
      </c>
    </row>
    <row r="59" spans="1:16" ht="23.25" customHeight="1" x14ac:dyDescent="0.25">
      <c r="A59" s="288" t="s">
        <v>49</v>
      </c>
      <c r="B59" s="257"/>
      <c r="C59" s="191"/>
      <c r="D59" s="149">
        <f>SUM('11-państw.fund.cel.:90-agencja wykonawcza'!D59)</f>
        <v>0</v>
      </c>
      <c r="E59" s="158">
        <f>SUM('11-państw.fund.cel.:90-agencja wykonawcza'!E59)</f>
        <v>0</v>
      </c>
      <c r="F59" s="158">
        <f>SUM('11-państw.fund.cel.:90-agencja wykonawcza'!F59)</f>
        <v>0</v>
      </c>
      <c r="G59" s="159">
        <f>SUM('11-państw.fund.cel.:90-agencja wykonawcza'!G59)</f>
        <v>0</v>
      </c>
      <c r="J59" s="288" t="s">
        <v>49</v>
      </c>
      <c r="K59" s="257"/>
      <c r="L59" s="191"/>
      <c r="M59" s="149">
        <f>SUM('11-państw.fund.cel.:90-agencja wykonawcza'!M59)</f>
        <v>0</v>
      </c>
      <c r="N59" s="158">
        <f>SUM('11-państw.fund.cel.:90-agencja wykonawcza'!N59)</f>
        <v>0</v>
      </c>
      <c r="O59" s="158">
        <f>SUM('11-państw.fund.cel.:90-agencja wykonawcza'!O59)</f>
        <v>0</v>
      </c>
      <c r="P59" s="159">
        <f>SUM('11-państw.fund.cel.:90-agencja wykonawcza'!P59)</f>
        <v>0</v>
      </c>
    </row>
    <row r="60" spans="1:16" ht="23.25" customHeight="1" x14ac:dyDescent="0.25">
      <c r="A60" s="288" t="s">
        <v>50</v>
      </c>
      <c r="B60" s="257"/>
      <c r="C60" s="191"/>
      <c r="D60" s="149">
        <f>SUM('11-państw.fund.cel.:90-agencja wykonawcza'!D60)</f>
        <v>0</v>
      </c>
      <c r="E60" s="158">
        <f>SUM('11-państw.fund.cel.:90-agencja wykonawcza'!E60)</f>
        <v>0</v>
      </c>
      <c r="F60" s="158">
        <f>SUM('11-państw.fund.cel.:90-agencja wykonawcza'!F60)</f>
        <v>0</v>
      </c>
      <c r="G60" s="159">
        <f>SUM('11-państw.fund.cel.:90-agencja wykonawcza'!G60)</f>
        <v>0</v>
      </c>
      <c r="J60" s="288" t="s">
        <v>50</v>
      </c>
      <c r="K60" s="257"/>
      <c r="L60" s="191"/>
      <c r="M60" s="149">
        <f>SUM('11-państw.fund.cel.:90-agencja wykonawcza'!M60)</f>
        <v>0</v>
      </c>
      <c r="N60" s="158">
        <f>SUM('11-państw.fund.cel.:90-agencja wykonawcza'!N60)</f>
        <v>0</v>
      </c>
      <c r="O60" s="158">
        <f>SUM('11-państw.fund.cel.:90-agencja wykonawcza'!O60)</f>
        <v>0</v>
      </c>
      <c r="P60" s="159">
        <f>SUM('11-państw.fund.cel.:90-agencja wykonawcza'!P60)</f>
        <v>0</v>
      </c>
    </row>
    <row r="61" spans="1:16" ht="23.25" customHeight="1" x14ac:dyDescent="0.25">
      <c r="A61" s="288" t="s">
        <v>51</v>
      </c>
      <c r="B61" s="257"/>
      <c r="C61" s="191"/>
      <c r="D61" s="149">
        <f>SUM('11-państw.fund.cel.:90-agencja wykonawcza'!D61)</f>
        <v>0</v>
      </c>
      <c r="E61" s="158">
        <f>SUM('11-państw.fund.cel.:90-agencja wykonawcza'!E61)</f>
        <v>0</v>
      </c>
      <c r="F61" s="158">
        <f>SUM('11-państw.fund.cel.:90-agencja wykonawcza'!F61)</f>
        <v>0</v>
      </c>
      <c r="G61" s="159">
        <f>SUM('11-państw.fund.cel.:90-agencja wykonawcza'!G61)</f>
        <v>0</v>
      </c>
      <c r="J61" s="288" t="s">
        <v>51</v>
      </c>
      <c r="K61" s="257"/>
      <c r="L61" s="191"/>
      <c r="M61" s="149">
        <f>SUM('11-państw.fund.cel.:90-agencja wykonawcza'!M61)</f>
        <v>0</v>
      </c>
      <c r="N61" s="158">
        <f>SUM('11-państw.fund.cel.:90-agencja wykonawcza'!N61)</f>
        <v>0</v>
      </c>
      <c r="O61" s="158">
        <f>SUM('11-państw.fund.cel.:90-agencja wykonawcza'!O61)</f>
        <v>0</v>
      </c>
      <c r="P61" s="159">
        <f>SUM('11-państw.fund.cel.:90-agencja wykonawcza'!P61)</f>
        <v>0</v>
      </c>
    </row>
    <row r="62" spans="1:16" ht="23.25" customHeight="1" x14ac:dyDescent="0.25">
      <c r="A62" s="288" t="s">
        <v>52</v>
      </c>
      <c r="B62" s="257"/>
      <c r="C62" s="191"/>
      <c r="D62" s="149">
        <f>SUM('11-państw.fund.cel.:90-agencja wykonawcza'!D62)</f>
        <v>0</v>
      </c>
      <c r="E62" s="158">
        <f>SUM('11-państw.fund.cel.:90-agencja wykonawcza'!E62)</f>
        <v>0</v>
      </c>
      <c r="F62" s="158">
        <f>SUM('11-państw.fund.cel.:90-agencja wykonawcza'!F62)</f>
        <v>0</v>
      </c>
      <c r="G62" s="159">
        <f>SUM('11-państw.fund.cel.:90-agencja wykonawcza'!G62)</f>
        <v>0</v>
      </c>
      <c r="J62" s="288" t="s">
        <v>52</v>
      </c>
      <c r="K62" s="257"/>
      <c r="L62" s="191"/>
      <c r="M62" s="149">
        <f>SUM('11-państw.fund.cel.:90-agencja wykonawcza'!M62)</f>
        <v>0</v>
      </c>
      <c r="N62" s="158">
        <f>SUM('11-państw.fund.cel.:90-agencja wykonawcza'!N62)</f>
        <v>0</v>
      </c>
      <c r="O62" s="158">
        <f>SUM('11-państw.fund.cel.:90-agencja wykonawcza'!O62)</f>
        <v>0</v>
      </c>
      <c r="P62" s="159">
        <f>SUM('11-państw.fund.cel.:90-agencja wykonawcza'!P62)</f>
        <v>0</v>
      </c>
    </row>
    <row r="63" spans="1:16" ht="25.5" customHeight="1" x14ac:dyDescent="0.25">
      <c r="A63" s="292" t="s">
        <v>79</v>
      </c>
      <c r="B63" s="267"/>
      <c r="C63" s="239"/>
      <c r="D63" s="149">
        <f>SUM('11-państw.fund.cel.:90-agencja wykonawcza'!D63)</f>
        <v>0</v>
      </c>
      <c r="E63" s="158">
        <f>SUM('11-państw.fund.cel.:90-agencja wykonawcza'!E63)</f>
        <v>0</v>
      </c>
      <c r="F63" s="158">
        <f>SUM('11-państw.fund.cel.:90-agencja wykonawcza'!F63)</f>
        <v>0</v>
      </c>
      <c r="G63" s="159">
        <f>SUM('11-państw.fund.cel.:90-agencja wykonawcza'!G63)</f>
        <v>0</v>
      </c>
      <c r="J63" s="292" t="s">
        <v>79</v>
      </c>
      <c r="K63" s="267"/>
      <c r="L63" s="239"/>
      <c r="M63" s="149">
        <f>SUM('11-państw.fund.cel.:90-agencja wykonawcza'!M63)</f>
        <v>0</v>
      </c>
      <c r="N63" s="158">
        <f>SUM('11-państw.fund.cel.:90-agencja wykonawcza'!N63)</f>
        <v>0</v>
      </c>
      <c r="O63" s="158">
        <f>SUM('11-państw.fund.cel.:90-agencja wykonawcza'!O63)</f>
        <v>0</v>
      </c>
      <c r="P63" s="159">
        <f>SUM('11-państw.fund.cel.:90-agencja wykonawcza'!P63)</f>
        <v>0</v>
      </c>
    </row>
    <row r="64" spans="1:16" ht="23.25" customHeight="1" x14ac:dyDescent="0.25">
      <c r="A64" s="288" t="s">
        <v>53</v>
      </c>
      <c r="B64" s="257"/>
      <c r="C64" s="191"/>
      <c r="D64" s="149">
        <f>SUM('11-państw.fund.cel.:90-agencja wykonawcza'!D64)</f>
        <v>0</v>
      </c>
      <c r="E64" s="158">
        <f>SUM('11-państw.fund.cel.:90-agencja wykonawcza'!E64)</f>
        <v>0</v>
      </c>
      <c r="F64" s="158">
        <f>SUM('11-państw.fund.cel.:90-agencja wykonawcza'!F64)</f>
        <v>0</v>
      </c>
      <c r="G64" s="159">
        <f>SUM('11-państw.fund.cel.:90-agencja wykonawcza'!G64)</f>
        <v>0</v>
      </c>
      <c r="J64" s="288" t="s">
        <v>53</v>
      </c>
      <c r="K64" s="257"/>
      <c r="L64" s="191"/>
      <c r="M64" s="149">
        <f>SUM('11-państw.fund.cel.:90-agencja wykonawcza'!M64)</f>
        <v>0</v>
      </c>
      <c r="N64" s="158">
        <f>SUM('11-państw.fund.cel.:90-agencja wykonawcza'!N64)</f>
        <v>0</v>
      </c>
      <c r="O64" s="158">
        <f>SUM('11-państw.fund.cel.:90-agencja wykonawcza'!O64)</f>
        <v>0</v>
      </c>
      <c r="P64" s="159">
        <f>SUM('11-państw.fund.cel.:90-agencja wykonawcza'!P64)</f>
        <v>0</v>
      </c>
    </row>
    <row r="65" spans="1:16" ht="23.25" customHeight="1" thickBot="1" x14ac:dyDescent="0.3">
      <c r="A65" s="293" t="s">
        <v>54</v>
      </c>
      <c r="B65" s="269"/>
      <c r="C65" s="224"/>
      <c r="D65" s="152">
        <f>SUM('11-państw.fund.cel.:90-agencja wykonawcza'!D65)</f>
        <v>0</v>
      </c>
      <c r="E65" s="160">
        <f>SUM('11-państw.fund.cel.:90-agencja wykonawcza'!E65)</f>
        <v>0</v>
      </c>
      <c r="F65" s="160">
        <f>SUM('11-państw.fund.cel.:90-agencja wykonawcza'!F65)</f>
        <v>0</v>
      </c>
      <c r="G65" s="161">
        <f>SUM('11-państw.fund.cel.:90-agencja wykonawcza'!G65)</f>
        <v>0</v>
      </c>
      <c r="J65" s="293" t="s">
        <v>54</v>
      </c>
      <c r="K65" s="269"/>
      <c r="L65" s="224"/>
      <c r="M65" s="152">
        <f>SUM('11-państw.fund.cel.:90-agencja wykonawcza'!M65)</f>
        <v>0</v>
      </c>
      <c r="N65" s="160">
        <f>SUM('11-państw.fund.cel.:90-agencja wykonawcza'!N65)</f>
        <v>0</v>
      </c>
      <c r="O65" s="160">
        <f>SUM('11-państw.fund.cel.:90-agencja wykonawcza'!O65)</f>
        <v>0</v>
      </c>
      <c r="P65" s="161">
        <f>SUM('11-państw.fund.cel.:90-agencja wykonawcza'!P65)</f>
        <v>0</v>
      </c>
    </row>
    <row r="72" spans="1:16" s="30" customFormat="1" ht="12.75" customHeight="1" x14ac:dyDescent="0.25">
      <c r="A72" s="133"/>
      <c r="E72" s="133"/>
      <c r="H72" s="143"/>
      <c r="K72" s="133"/>
    </row>
    <row r="73" spans="1:16" s="30" customFormat="1" ht="6" customHeight="1" x14ac:dyDescent="0.25">
      <c r="A73" s="30" t="s">
        <v>28</v>
      </c>
      <c r="E73" s="30" t="s">
        <v>29</v>
      </c>
      <c r="H73" s="30" t="s">
        <v>29</v>
      </c>
      <c r="K73" s="30" t="s">
        <v>30</v>
      </c>
    </row>
    <row r="74" spans="1:16" s="30" customFormat="1" x14ac:dyDescent="0.25">
      <c r="A74" s="30" t="s">
        <v>31</v>
      </c>
      <c r="E74" s="30" t="s">
        <v>32</v>
      </c>
      <c r="H74" s="30" t="s">
        <v>33</v>
      </c>
      <c r="K74" s="30" t="s">
        <v>97</v>
      </c>
    </row>
    <row r="75" spans="1:16" x14ac:dyDescent="0.25">
      <c r="A75" s="186" t="s">
        <v>95</v>
      </c>
    </row>
    <row r="99" spans="1:2" x14ac:dyDescent="0.25">
      <c r="A99" s="126" t="s">
        <v>74</v>
      </c>
      <c r="B99" t="s">
        <v>75</v>
      </c>
    </row>
    <row r="100" spans="1:2" x14ac:dyDescent="0.25">
      <c r="A100" s="126" t="str">
        <f>'11-państw.fund.cel.'!A8:B8</f>
        <v>320633795</v>
      </c>
      <c r="B100" s="47" t="b">
        <f t="shared" ref="B100:B115" si="0">ISTEXT(A100)</f>
        <v>1</v>
      </c>
    </row>
    <row r="101" spans="1:2" x14ac:dyDescent="0.25">
      <c r="A101" s="126" t="e">
        <f>#REF!</f>
        <v>#REF!</v>
      </c>
      <c r="B101" s="47" t="b">
        <f t="shared" si="0"/>
        <v>0</v>
      </c>
    </row>
    <row r="102" spans="1:2" x14ac:dyDescent="0.25">
      <c r="A102" s="126" t="str">
        <f>'20-państw.szk.wyż.'!A8:B8</f>
        <v>320633795</v>
      </c>
      <c r="B102" s="47" t="b">
        <f t="shared" si="0"/>
        <v>1</v>
      </c>
    </row>
    <row r="103" spans="1:2" x14ac:dyDescent="0.25">
      <c r="A103" s="126" t="str">
        <f>'31-instytucje gosp budż'!A8:B8</f>
        <v>320633795</v>
      </c>
      <c r="B103" s="47" t="b">
        <f t="shared" si="0"/>
        <v>1</v>
      </c>
    </row>
    <row r="104" spans="1:2" x14ac:dyDescent="0.25">
      <c r="A104" s="126" t="str">
        <f>'41-państw.inst.kult.'!A8:B8</f>
        <v>320633795</v>
      </c>
      <c r="B104" s="47" t="b">
        <f t="shared" si="0"/>
        <v>1</v>
      </c>
    </row>
    <row r="105" spans="1:2" x14ac:dyDescent="0.25">
      <c r="A105" s="126" t="str">
        <f>'42-samorz.inst.kult.'!A8:B8</f>
        <v>320633795</v>
      </c>
      <c r="B105" s="47" t="b">
        <f t="shared" si="0"/>
        <v>1</v>
      </c>
    </row>
    <row r="106" spans="1:2" x14ac:dyDescent="0.25">
      <c r="A106" s="126" t="str">
        <f>'50-PAN i jedn.tworz.przez PAN'!A8:B8</f>
        <v>320633795</v>
      </c>
      <c r="B106" s="47" t="b">
        <f t="shared" si="0"/>
        <v>1</v>
      </c>
    </row>
    <row r="107" spans="1:2" x14ac:dyDescent="0.25">
      <c r="A107" s="126" t="str">
        <f>'73-KRUS'!A8:B8</f>
        <v>320633795</v>
      </c>
      <c r="B107" s="47" t="b">
        <f>ISTEXT(A107)</f>
        <v>1</v>
      </c>
    </row>
    <row r="108" spans="1:2" x14ac:dyDescent="0.25">
      <c r="A108" s="126" t="str">
        <f>'61-samodz.publ.ZOZ państw.'!A8:B8</f>
        <v>320633795</v>
      </c>
      <c r="B108" s="47" t="b">
        <f t="shared" si="0"/>
        <v>1</v>
      </c>
    </row>
    <row r="109" spans="1:2" x14ac:dyDescent="0.25">
      <c r="A109" s="126" t="str">
        <f>'62-samodz.publ.ZOZ samorz.'!A8:B8</f>
        <v>320633795</v>
      </c>
      <c r="B109" s="47" t="b">
        <f t="shared" si="0"/>
        <v>1</v>
      </c>
    </row>
    <row r="110" spans="1:2" x14ac:dyDescent="0.25">
      <c r="A110" s="126" t="str">
        <f>'63-Narodowy Fundusz Zdrowia'!A8:B8</f>
        <v>320633795</v>
      </c>
      <c r="B110" s="47" t="b">
        <f t="shared" si="0"/>
        <v>1</v>
      </c>
    </row>
    <row r="111" spans="1:2" x14ac:dyDescent="0.25">
      <c r="A111" s="126" t="str">
        <f>'72-fund.zarz.przez ZUS'!A8:B8</f>
        <v>320633795</v>
      </c>
      <c r="B111" s="47" t="b">
        <f t="shared" si="0"/>
        <v>1</v>
      </c>
    </row>
    <row r="112" spans="1:2" x14ac:dyDescent="0.25">
      <c r="A112" s="126" t="str">
        <f>'81-państw.osoba prawna'!A8:B8</f>
        <v>320633795</v>
      </c>
      <c r="B112" s="47" t="b">
        <f t="shared" si="0"/>
        <v>1</v>
      </c>
    </row>
    <row r="113" spans="1:2" x14ac:dyDescent="0.25">
      <c r="A113" s="126" t="str">
        <f>'82-samorz.osoba prawna'!A8:B8</f>
        <v>320633795</v>
      </c>
      <c r="B113" s="47" t="b">
        <f t="shared" si="0"/>
        <v>1</v>
      </c>
    </row>
    <row r="114" spans="1:2" x14ac:dyDescent="0.25">
      <c r="A114" s="126" t="str">
        <f>'90-agencja wykonawcza'!A8:B8</f>
        <v>320633795</v>
      </c>
      <c r="B114" s="47" t="b">
        <f t="shared" si="0"/>
        <v>1</v>
      </c>
    </row>
    <row r="115" spans="1:2" x14ac:dyDescent="0.25">
      <c r="A115" s="126" t="str">
        <f>'71-ZUS'!A8:B8</f>
        <v>320633795</v>
      </c>
      <c r="B115" s="47" t="b">
        <f t="shared" si="0"/>
        <v>1</v>
      </c>
    </row>
    <row r="116" spans="1:2" x14ac:dyDescent="0.25">
      <c r="B116" s="47" t="str">
        <f>IF(B100=TRUE,A100,IF(B101=TRUE,A101,IF(B102=TRUE,A102,IF(B103=TRUE,A103,IF(B104=TRUE,A104,IF(B105=TRUE,A105,IF(B106=TRUE,A106,IF(B107=TRUE,A107,"brak regonu"))))))))</f>
        <v>320633795</v>
      </c>
    </row>
    <row r="117" spans="1:2" x14ac:dyDescent="0.25">
      <c r="A117" s="47"/>
      <c r="B117" s="47" t="str">
        <f>IF(B108=TRUE,A108,IF(B109=TRUE,A109,IF(B110=TRUE,A110,IF(B111=TRUE,A111,IF(B112=TRUE,A112,IF(B113=TRUE,A113,IF(B114=TRUE,A114,IF(B115=TRUE,A115,"brak regonu"))))))))</f>
        <v>320633795</v>
      </c>
    </row>
    <row r="120" spans="1:2" x14ac:dyDescent="0.25">
      <c r="B120" t="s">
        <v>76</v>
      </c>
    </row>
    <row r="121" spans="1:2" x14ac:dyDescent="0.25">
      <c r="A121" s="126">
        <f>'11-państw.fund.cel.'!A3:B3</f>
        <v>0</v>
      </c>
      <c r="B121" s="47" t="b">
        <f t="shared" ref="B121:B136" si="1">ISTEXT(A121)</f>
        <v>0</v>
      </c>
    </row>
    <row r="122" spans="1:2" x14ac:dyDescent="0.25">
      <c r="A122" s="126" t="e">
        <f>#REF!</f>
        <v>#REF!</v>
      </c>
      <c r="B122" s="47" t="b">
        <f t="shared" si="1"/>
        <v>0</v>
      </c>
    </row>
    <row r="123" spans="1:2" x14ac:dyDescent="0.25">
      <c r="A123" s="126">
        <f>'20-państw.szk.wyż.'!A3:B3</f>
        <v>0</v>
      </c>
      <c r="B123" s="47" t="b">
        <f t="shared" si="1"/>
        <v>0</v>
      </c>
    </row>
    <row r="124" spans="1:2" x14ac:dyDescent="0.25">
      <c r="A124" s="126">
        <f>'31-instytucje gosp budż'!A3:B3</f>
        <v>0</v>
      </c>
      <c r="B124" s="47" t="b">
        <f t="shared" si="1"/>
        <v>0</v>
      </c>
    </row>
    <row r="125" spans="1:2" x14ac:dyDescent="0.25">
      <c r="A125" s="126">
        <f>'41-państw.inst.kult.'!A3:B3</f>
        <v>0</v>
      </c>
      <c r="B125" s="47" t="b">
        <f t="shared" si="1"/>
        <v>0</v>
      </c>
    </row>
    <row r="126" spans="1:2" x14ac:dyDescent="0.25">
      <c r="A126" s="126" t="str">
        <f>'42-samorz.inst.kult.'!A3:B3</f>
        <v>Gminna Biblioteka Publiczna  w Grzmiącej</v>
      </c>
      <c r="B126" s="47" t="b">
        <f t="shared" si="1"/>
        <v>1</v>
      </c>
    </row>
    <row r="127" spans="1:2" x14ac:dyDescent="0.25">
      <c r="A127" s="126">
        <f>'50-PAN i jedn.tworz.przez PAN'!A3:B3</f>
        <v>0</v>
      </c>
      <c r="B127" s="47" t="b">
        <f t="shared" si="1"/>
        <v>0</v>
      </c>
    </row>
    <row r="128" spans="1:2" x14ac:dyDescent="0.25">
      <c r="A128" s="126">
        <f>'71-ZUS'!A3:B3</f>
        <v>0</v>
      </c>
      <c r="B128" s="47" t="b">
        <f t="shared" si="1"/>
        <v>0</v>
      </c>
    </row>
    <row r="129" spans="1:2" x14ac:dyDescent="0.25">
      <c r="A129" s="126">
        <f>'61-samodz.publ.ZOZ państw.'!A3:B3</f>
        <v>0</v>
      </c>
      <c r="B129" s="47" t="b">
        <f t="shared" si="1"/>
        <v>0</v>
      </c>
    </row>
    <row r="130" spans="1:2" x14ac:dyDescent="0.25">
      <c r="A130" s="126">
        <f>'62-samodz.publ.ZOZ samorz.'!A3:B3</f>
        <v>0</v>
      </c>
      <c r="B130" s="47" t="b">
        <f t="shared" si="1"/>
        <v>0</v>
      </c>
    </row>
    <row r="131" spans="1:2" x14ac:dyDescent="0.25">
      <c r="A131" s="126">
        <f>'63-Narodowy Fundusz Zdrowia'!A3:B3</f>
        <v>0</v>
      </c>
      <c r="B131" s="47" t="b">
        <f t="shared" si="1"/>
        <v>0</v>
      </c>
    </row>
    <row r="132" spans="1:2" x14ac:dyDescent="0.25">
      <c r="A132" s="126">
        <f>'72-fund.zarz.przez ZUS'!A3:B3</f>
        <v>0</v>
      </c>
      <c r="B132" s="47" t="b">
        <f t="shared" si="1"/>
        <v>0</v>
      </c>
    </row>
    <row r="133" spans="1:2" x14ac:dyDescent="0.25">
      <c r="A133" s="126">
        <f>'81-państw.osoba prawna'!A3:B3</f>
        <v>0</v>
      </c>
      <c r="B133" s="47" t="b">
        <f t="shared" si="1"/>
        <v>0</v>
      </c>
    </row>
    <row r="134" spans="1:2" x14ac:dyDescent="0.25">
      <c r="A134" s="126">
        <f>'82-samorz.osoba prawna'!A3:B3</f>
        <v>0</v>
      </c>
      <c r="B134" s="47" t="b">
        <f t="shared" si="1"/>
        <v>0</v>
      </c>
    </row>
    <row r="135" spans="1:2" x14ac:dyDescent="0.25">
      <c r="A135" s="126">
        <f>'90-agencja wykonawcza'!A3:B3</f>
        <v>0</v>
      </c>
      <c r="B135" s="47" t="b">
        <f t="shared" si="1"/>
        <v>0</v>
      </c>
    </row>
    <row r="136" spans="1:2" x14ac:dyDescent="0.25">
      <c r="A136" s="126">
        <f>'73-KRUS'!A3:B3</f>
        <v>0</v>
      </c>
      <c r="B136" s="47" t="b">
        <f t="shared" si="1"/>
        <v>0</v>
      </c>
    </row>
    <row r="137" spans="1:2" x14ac:dyDescent="0.25">
      <c r="B137" s="47" t="str">
        <f>IF(B121=TRUE,A121,IF(B122=TRUE,A122,IF(B123=TRUE,A123,IF(B124=TRUE,A124,IF(B125=TRUE,A125,IF(B126=TRUE,A126,IF(B127=TRUE,A127,IF(B128=TRUE,A128,"brak nazwy"))))))))</f>
        <v>Gminna Biblioteka Publiczna  w Grzmiącej</v>
      </c>
    </row>
    <row r="138" spans="1:2" x14ac:dyDescent="0.25">
      <c r="B138" s="47" t="str">
        <f>IF(B129=TRUE,A129,IF(B130=TRUE,A130,IF(B131=TRUE,A131,IF(B132=TRUE,A132,IF(B133=TRUE,A133,IF(B134=TRUE,A134,IF(B135=TRUE,A135,IF(B136=TRUE,A136,"brak nazwy"))))))))</f>
        <v>brak nazwy</v>
      </c>
    </row>
  </sheetData>
  <sheetProtection password="DD50" sheet="1" objects="1" scenarios="1" formatCells="0" formatColumns="0"/>
  <mergeCells count="91">
    <mergeCell ref="A61:C61"/>
    <mergeCell ref="A62:C62"/>
    <mergeCell ref="J54:L54"/>
    <mergeCell ref="J55:L55"/>
    <mergeCell ref="J62:L62"/>
    <mergeCell ref="J58:L58"/>
    <mergeCell ref="J59:L59"/>
    <mergeCell ref="J60:L60"/>
    <mergeCell ref="J61:L61"/>
    <mergeCell ref="A58:C58"/>
    <mergeCell ref="A65:C65"/>
    <mergeCell ref="J63:L63"/>
    <mergeCell ref="J64:L64"/>
    <mergeCell ref="J65:L65"/>
    <mergeCell ref="A64:C64"/>
    <mergeCell ref="A63:C63"/>
    <mergeCell ref="J31:L31"/>
    <mergeCell ref="J32:L32"/>
    <mergeCell ref="M50:P50"/>
    <mergeCell ref="J51:L51"/>
    <mergeCell ref="J52:L52"/>
    <mergeCell ref="J37:L37"/>
    <mergeCell ref="J38:L38"/>
    <mergeCell ref="J39:L39"/>
    <mergeCell ref="J40:L40"/>
    <mergeCell ref="J41:L41"/>
    <mergeCell ref="J42:L42"/>
    <mergeCell ref="J43:L43"/>
    <mergeCell ref="A46:B46"/>
    <mergeCell ref="D50:G50"/>
    <mergeCell ref="A59:C59"/>
    <mergeCell ref="A60:C60"/>
    <mergeCell ref="J33:L33"/>
    <mergeCell ref="J34:L34"/>
    <mergeCell ref="J35:L35"/>
    <mergeCell ref="J36:L36"/>
    <mergeCell ref="J44:L44"/>
    <mergeCell ref="J45:L45"/>
    <mergeCell ref="J50:L50"/>
    <mergeCell ref="J53:L53"/>
    <mergeCell ref="J56:L56"/>
    <mergeCell ref="J57:L57"/>
    <mergeCell ref="A50:C50"/>
    <mergeCell ref="A52:C52"/>
    <mergeCell ref="A51:C51"/>
    <mergeCell ref="A55:C55"/>
    <mergeCell ref="A56:C56"/>
    <mergeCell ref="A57:C57"/>
    <mergeCell ref="A54:C54"/>
    <mergeCell ref="A53:C53"/>
    <mergeCell ref="D30:G30"/>
    <mergeCell ref="A42:C42"/>
    <mergeCell ref="A43:C43"/>
    <mergeCell ref="A44:C44"/>
    <mergeCell ref="A45:C45"/>
    <mergeCell ref="A37:C37"/>
    <mergeCell ref="A41:C41"/>
    <mergeCell ref="A36:C36"/>
    <mergeCell ref="A40:C40"/>
    <mergeCell ref="A22:B22"/>
    <mergeCell ref="A38:C38"/>
    <mergeCell ref="A39:C39"/>
    <mergeCell ref="A32:C32"/>
    <mergeCell ref="A30:C30"/>
    <mergeCell ref="A31:C31"/>
    <mergeCell ref="A34:C34"/>
    <mergeCell ref="A33:C33"/>
    <mergeCell ref="A35:C35"/>
    <mergeCell ref="J30:L30"/>
    <mergeCell ref="M30:P30"/>
    <mergeCell ref="A15:B17"/>
    <mergeCell ref="C15:I15"/>
    <mergeCell ref="I16:I17"/>
    <mergeCell ref="F16:F17"/>
    <mergeCell ref="G16:G17"/>
    <mergeCell ref="H16:H17"/>
    <mergeCell ref="A23:B23"/>
    <mergeCell ref="A20:B20"/>
    <mergeCell ref="A21:B21"/>
    <mergeCell ref="A18:B18"/>
    <mergeCell ref="A19:B19"/>
    <mergeCell ref="C16:C17"/>
    <mergeCell ref="D16:D17"/>
    <mergeCell ref="E16:E17"/>
    <mergeCell ref="C10:E10"/>
    <mergeCell ref="C11:E11"/>
    <mergeCell ref="N4:Q7"/>
    <mergeCell ref="C9:E9"/>
    <mergeCell ref="A3:B4"/>
    <mergeCell ref="A6:B6"/>
    <mergeCell ref="A8:B8"/>
  </mergeCells>
  <phoneticPr fontId="0" type="noConversion"/>
  <conditionalFormatting sqref="H8">
    <cfRule type="cellIs" dxfId="4" priority="1" stopIfTrue="1" operator="equal">
      <formula>"Brak nr kwartału"</formula>
    </cfRule>
  </conditionalFormatting>
  <conditionalFormatting sqref="K8">
    <cfRule type="cellIs" dxfId="3" priority="2" stopIfTrue="1" operator="equal">
      <formula>"Brak roku"</formula>
    </cfRule>
  </conditionalFormatting>
  <conditionalFormatting sqref="C8">
    <cfRule type="cellIs" dxfId="2" priority="3" stopIfTrue="1" operator="equal">
      <formula>"Brak regonu"</formula>
    </cfRule>
  </conditionalFormatting>
  <conditionalFormatting sqref="A3:B4">
    <cfRule type="cellIs" dxfId="1" priority="4" stopIfTrue="1" operator="equal">
      <formula>"Brak nazwy"</formula>
    </cfRule>
  </conditionalFormatting>
  <conditionalFormatting sqref="A8:B8">
    <cfRule type="cellIs" dxfId="0" priority="5" stopIfTrue="1" operator="equal">
      <formula>"Brak nr REGON"</formula>
    </cfRule>
  </conditionalFormatting>
  <pageMargins left="0.75" right="0.75" top="1" bottom="1" header="0.5" footer="0.5"/>
  <pageSetup paperSize="9" scale="43" fitToWidth="2" orientation="landscape" r:id="rId1"/>
  <headerFooter alignWithMargins="0"/>
  <rowBreaks count="1" manualBreakCount="1">
    <brk id="23" max="17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31" r:id="rId4" name="Group Box 11">
              <controlPr defaultSize="0" autoFill="0" autoPict="0">
                <anchor moveWithCells="1">
                  <from>
                    <xdr:col>3</xdr:col>
                    <xdr:colOff>30480</xdr:colOff>
                    <xdr:row>4</xdr:row>
                    <xdr:rowOff>121920</xdr:rowOff>
                  </from>
                  <to>
                    <xdr:col>11</xdr:col>
                    <xdr:colOff>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2" r:id="rId5" name="SPZ">
              <controlPr defaultSize="0" autoFill="0" autoLine="0" autoPict="0">
                <anchor moveWithCells="1">
                  <from>
                    <xdr:col>3</xdr:col>
                    <xdr:colOff>30480</xdr:colOff>
                    <xdr:row>5</xdr:row>
                    <xdr:rowOff>30480</xdr:rowOff>
                  </from>
                  <to>
                    <xdr:col>5</xdr:col>
                    <xdr:colOff>68580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3" r:id="rId6" name="SPL">
              <controlPr defaultSize="0" autoFill="0" autoLine="0" autoPict="0">
                <anchor moveWithCells="1">
                  <from>
                    <xdr:col>5</xdr:col>
                    <xdr:colOff>922020</xdr:colOff>
                    <xdr:row>5</xdr:row>
                    <xdr:rowOff>38100</xdr:rowOff>
                  </from>
                  <to>
                    <xdr:col>7</xdr:col>
                    <xdr:colOff>762000</xdr:colOff>
                    <xdr:row>5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4" r:id="rId7" name="SPJ">
              <controlPr defaultSize="0" autoFill="0" autoLine="0" autoPict="0">
                <anchor moveWithCells="1">
                  <from>
                    <xdr:col>9</xdr:col>
                    <xdr:colOff>83820</xdr:colOff>
                    <xdr:row>5</xdr:row>
                    <xdr:rowOff>30480</xdr:rowOff>
                  </from>
                  <to>
                    <xdr:col>10</xdr:col>
                    <xdr:colOff>990600</xdr:colOff>
                    <xdr:row>5</xdr:row>
                    <xdr:rowOff>259080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Arkusz23"/>
  <dimension ref="A1:AT17"/>
  <sheetViews>
    <sheetView workbookViewId="0">
      <selection activeCell="L21" sqref="L21"/>
    </sheetView>
  </sheetViews>
  <sheetFormatPr defaultRowHeight="13.2" x14ac:dyDescent="0.25"/>
  <cols>
    <col min="26" max="26" width="8.88671875" style="50" customWidth="1"/>
  </cols>
  <sheetData>
    <row r="1" spans="1:46" x14ac:dyDescent="0.25">
      <c r="A1" s="27" t="s">
        <v>11</v>
      </c>
      <c r="B1" s="27" t="s">
        <v>12</v>
      </c>
      <c r="C1" s="27" t="s">
        <v>13</v>
      </c>
      <c r="D1" s="27" t="s">
        <v>14</v>
      </c>
      <c r="E1" s="27" t="s">
        <v>15</v>
      </c>
      <c r="F1" s="27" t="s">
        <v>16</v>
      </c>
      <c r="G1" s="27" t="s">
        <v>17</v>
      </c>
      <c r="H1" s="27" t="s">
        <v>18</v>
      </c>
      <c r="I1" s="47" t="s">
        <v>92</v>
      </c>
      <c r="J1" s="27" t="s">
        <v>19</v>
      </c>
      <c r="K1" s="27" t="s">
        <v>20</v>
      </c>
      <c r="L1" s="47" t="s">
        <v>61</v>
      </c>
      <c r="M1" s="47" t="s">
        <v>62</v>
      </c>
      <c r="N1" s="47" t="s">
        <v>63</v>
      </c>
      <c r="O1" s="47" t="s">
        <v>64</v>
      </c>
      <c r="P1" s="47" t="s">
        <v>65</v>
      </c>
      <c r="Q1" s="47" t="s">
        <v>66</v>
      </c>
      <c r="R1" s="47" t="s">
        <v>67</v>
      </c>
      <c r="S1" s="47" t="s">
        <v>109</v>
      </c>
      <c r="T1" s="47" t="s">
        <v>110</v>
      </c>
      <c r="U1" s="47" t="s">
        <v>111</v>
      </c>
      <c r="V1" s="47" t="s">
        <v>112</v>
      </c>
      <c r="W1" s="47" t="s">
        <v>113</v>
      </c>
      <c r="X1" s="47" t="s">
        <v>114</v>
      </c>
      <c r="Y1" s="47" t="s">
        <v>115</v>
      </c>
      <c r="Z1" s="184" t="s">
        <v>116</v>
      </c>
      <c r="AA1" s="47" t="s">
        <v>117</v>
      </c>
      <c r="AB1" s="47" t="s">
        <v>118</v>
      </c>
      <c r="AC1" s="47" t="s">
        <v>119</v>
      </c>
      <c r="AD1" s="47" t="s">
        <v>120</v>
      </c>
      <c r="AE1" s="47" t="s">
        <v>121</v>
      </c>
      <c r="AF1" s="47" t="s">
        <v>122</v>
      </c>
      <c r="AG1" t="s">
        <v>123</v>
      </c>
      <c r="AH1" t="s">
        <v>124</v>
      </c>
      <c r="AI1" t="s">
        <v>125</v>
      </c>
      <c r="AJ1" t="s">
        <v>126</v>
      </c>
      <c r="AK1" t="s">
        <v>127</v>
      </c>
      <c r="AL1" t="s">
        <v>128</v>
      </c>
      <c r="AM1" t="s">
        <v>129</v>
      </c>
      <c r="AN1" t="s">
        <v>130</v>
      </c>
      <c r="AO1" t="s">
        <v>131</v>
      </c>
      <c r="AP1" t="s">
        <v>132</v>
      </c>
      <c r="AQ1" t="s">
        <v>133</v>
      </c>
      <c r="AR1" t="s">
        <v>134</v>
      </c>
      <c r="AS1" t="s">
        <v>135</v>
      </c>
      <c r="AT1" t="s">
        <v>136</v>
      </c>
    </row>
    <row r="2" spans="1:46" x14ac:dyDescent="0.25">
      <c r="A2" s="47" t="str">
        <f>'11-państw.fund.cel.'!A8</f>
        <v>320633795</v>
      </c>
      <c r="F2">
        <f>'11-państw.fund.cel.'!L11</f>
        <v>11</v>
      </c>
      <c r="G2">
        <f>'11-państw.fund.cel.'!K8</f>
        <v>2022</v>
      </c>
      <c r="H2">
        <f>'11-państw.fund.cel.'!H8</f>
        <v>4</v>
      </c>
      <c r="I2">
        <f>'11-państw.fund.cel.'!M11</f>
        <v>0</v>
      </c>
      <c r="L2" s="50">
        <f>'11-państw.fund.cel.'!C19</f>
        <v>0</v>
      </c>
      <c r="M2" s="50">
        <f>'11-państw.fund.cel.'!D19</f>
        <v>0</v>
      </c>
      <c r="N2" s="50">
        <f>'11-państw.fund.cel.'!E19</f>
        <v>0</v>
      </c>
      <c r="O2" s="50">
        <f>'11-państw.fund.cel.'!F19</f>
        <v>0</v>
      </c>
      <c r="P2" s="50">
        <f>'11-państw.fund.cel.'!G19</f>
        <v>0</v>
      </c>
      <c r="Q2" s="50">
        <f>'11-państw.fund.cel.'!H19</f>
        <v>0</v>
      </c>
      <c r="R2" s="50">
        <f>'11-państw.fund.cel.'!I19</f>
        <v>0</v>
      </c>
      <c r="S2" s="50">
        <f>'11-państw.fund.cel.'!C20</f>
        <v>0</v>
      </c>
      <c r="T2" s="50">
        <f>'11-państw.fund.cel.'!D20</f>
        <v>0</v>
      </c>
      <c r="U2" s="50">
        <f>'11-państw.fund.cel.'!E20</f>
        <v>0</v>
      </c>
      <c r="V2" s="50">
        <f>'11-państw.fund.cel.'!F20</f>
        <v>0</v>
      </c>
      <c r="W2" s="50">
        <f>'11-państw.fund.cel.'!G20</f>
        <v>0</v>
      </c>
      <c r="X2" s="50">
        <f>'11-państw.fund.cel.'!H20</f>
        <v>0</v>
      </c>
      <c r="Y2" s="50">
        <f>'11-państw.fund.cel.'!I20</f>
        <v>0</v>
      </c>
      <c r="Z2" s="50">
        <f>'11-państw.fund.cel.'!C21</f>
        <v>0</v>
      </c>
      <c r="AA2">
        <f>'11-państw.fund.cel.'!D21</f>
        <v>0</v>
      </c>
      <c r="AB2">
        <f>'11-państw.fund.cel.'!E21</f>
        <v>0</v>
      </c>
      <c r="AC2">
        <f>'11-państw.fund.cel.'!F21</f>
        <v>0</v>
      </c>
      <c r="AD2">
        <f>'11-państw.fund.cel.'!G21</f>
        <v>0</v>
      </c>
      <c r="AE2">
        <f>'11-państw.fund.cel.'!H21</f>
        <v>0</v>
      </c>
      <c r="AF2">
        <f>'11-państw.fund.cel.'!I21</f>
        <v>0</v>
      </c>
      <c r="AG2">
        <f>'11-państw.fund.cel.'!C22</f>
        <v>0</v>
      </c>
      <c r="AH2">
        <f>'11-państw.fund.cel.'!D22</f>
        <v>0</v>
      </c>
      <c r="AI2">
        <f>'11-państw.fund.cel.'!E22</f>
        <v>0</v>
      </c>
      <c r="AJ2">
        <f>'11-państw.fund.cel.'!F22</f>
        <v>0</v>
      </c>
      <c r="AK2">
        <f>'11-państw.fund.cel.'!G22</f>
        <v>0</v>
      </c>
      <c r="AL2">
        <f>'11-państw.fund.cel.'!H22</f>
        <v>0</v>
      </c>
      <c r="AM2">
        <f>'11-państw.fund.cel.'!I22</f>
        <v>0</v>
      </c>
      <c r="AN2">
        <f>'11-państw.fund.cel.'!C23</f>
        <v>0</v>
      </c>
      <c r="AO2">
        <f>'11-państw.fund.cel.'!D23</f>
        <v>0</v>
      </c>
      <c r="AP2">
        <f>'11-państw.fund.cel.'!E23</f>
        <v>0</v>
      </c>
      <c r="AQ2">
        <f>'11-państw.fund.cel.'!F23</f>
        <v>0</v>
      </c>
      <c r="AR2">
        <f>'11-państw.fund.cel.'!G23</f>
        <v>0</v>
      </c>
      <c r="AS2">
        <f>'11-państw.fund.cel.'!H23</f>
        <v>0</v>
      </c>
      <c r="AT2">
        <f>'11-państw.fund.cel.'!I23</f>
        <v>0</v>
      </c>
    </row>
    <row r="3" spans="1:46" x14ac:dyDescent="0.25">
      <c r="A3" s="47" t="str">
        <f>'20-państw.szk.wyż.'!A8</f>
        <v>320633795</v>
      </c>
      <c r="F3">
        <f>'20-państw.szk.wyż.'!L11</f>
        <v>20</v>
      </c>
      <c r="G3">
        <f>'20-państw.szk.wyż.'!K8</f>
        <v>2022</v>
      </c>
      <c r="H3">
        <f>'20-państw.szk.wyż.'!H8</f>
        <v>4</v>
      </c>
      <c r="I3">
        <f>'20-państw.szk.wyż.'!M11</f>
        <v>0</v>
      </c>
      <c r="L3" s="50">
        <f>'20-państw.szk.wyż.'!C19</f>
        <v>0</v>
      </c>
      <c r="M3" s="50">
        <f>'20-państw.szk.wyż.'!D19</f>
        <v>0</v>
      </c>
      <c r="N3" s="50">
        <f>'20-państw.szk.wyż.'!E19</f>
        <v>0</v>
      </c>
      <c r="O3" s="50">
        <f>'20-państw.szk.wyż.'!F19</f>
        <v>0</v>
      </c>
      <c r="P3" s="50">
        <f>'20-państw.szk.wyż.'!G19</f>
        <v>0</v>
      </c>
      <c r="Q3" s="50">
        <f>'20-państw.szk.wyż.'!H19</f>
        <v>0</v>
      </c>
      <c r="R3" s="50">
        <f>'20-państw.szk.wyż.'!I19</f>
        <v>0</v>
      </c>
      <c r="S3" s="50">
        <f>'20-państw.szk.wyż.'!C20</f>
        <v>0</v>
      </c>
      <c r="T3" s="50">
        <f>'20-państw.szk.wyż.'!D20</f>
        <v>0</v>
      </c>
      <c r="U3" s="50">
        <f>'20-państw.szk.wyż.'!E20</f>
        <v>0</v>
      </c>
      <c r="V3" s="50">
        <f>'20-państw.szk.wyż.'!F20</f>
        <v>0</v>
      </c>
      <c r="W3" s="50">
        <f>'20-państw.szk.wyż.'!G20</f>
        <v>0</v>
      </c>
      <c r="X3" s="50">
        <f>'20-państw.szk.wyż.'!H20</f>
        <v>0</v>
      </c>
      <c r="Y3" s="50">
        <f>'20-państw.szk.wyż.'!I20</f>
        <v>0</v>
      </c>
      <c r="Z3" s="50">
        <f>'20-państw.szk.wyż.'!C21</f>
        <v>0</v>
      </c>
      <c r="AA3">
        <f>'20-państw.szk.wyż.'!D21</f>
        <v>0</v>
      </c>
      <c r="AB3">
        <f>'20-państw.szk.wyż.'!E21</f>
        <v>0</v>
      </c>
      <c r="AC3">
        <f>'20-państw.szk.wyż.'!F21</f>
        <v>0</v>
      </c>
      <c r="AD3">
        <f>'20-państw.szk.wyż.'!G21</f>
        <v>0</v>
      </c>
      <c r="AE3">
        <f>'20-państw.szk.wyż.'!H21</f>
        <v>0</v>
      </c>
      <c r="AF3">
        <f>'20-państw.szk.wyż.'!I21</f>
        <v>0</v>
      </c>
      <c r="AG3">
        <f>'20-państw.szk.wyż.'!C22</f>
        <v>0</v>
      </c>
      <c r="AH3">
        <f>'20-państw.szk.wyż.'!D22</f>
        <v>0</v>
      </c>
      <c r="AI3">
        <f>'20-państw.szk.wyż.'!E22</f>
        <v>0</v>
      </c>
      <c r="AJ3">
        <f>'20-państw.szk.wyż.'!F22</f>
        <v>0</v>
      </c>
      <c r="AK3">
        <f>'20-państw.szk.wyż.'!G22</f>
        <v>0</v>
      </c>
      <c r="AL3">
        <f>'20-państw.szk.wyż.'!H22</f>
        <v>0</v>
      </c>
      <c r="AM3">
        <f>'20-państw.szk.wyż.'!I22</f>
        <v>0</v>
      </c>
      <c r="AN3">
        <f>'20-państw.szk.wyż.'!C23</f>
        <v>0</v>
      </c>
      <c r="AO3">
        <f>'20-państw.szk.wyż.'!D23</f>
        <v>0</v>
      </c>
      <c r="AP3">
        <f>'20-państw.szk.wyż.'!E23</f>
        <v>0</v>
      </c>
      <c r="AQ3">
        <f>'20-państw.szk.wyż.'!F23</f>
        <v>0</v>
      </c>
      <c r="AR3">
        <f>'20-państw.szk.wyż.'!G23</f>
        <v>0</v>
      </c>
      <c r="AS3">
        <f>'20-państw.szk.wyż.'!H23</f>
        <v>0</v>
      </c>
      <c r="AT3">
        <f>'20-państw.szk.wyż.'!I23</f>
        <v>0</v>
      </c>
    </row>
    <row r="4" spans="1:46" x14ac:dyDescent="0.25">
      <c r="A4" s="47" t="str">
        <f>'31-instytucje gosp budż'!A8</f>
        <v>320633795</v>
      </c>
      <c r="F4">
        <f>'31-instytucje gosp budż'!L11</f>
        <v>31</v>
      </c>
      <c r="G4">
        <f>'31-instytucje gosp budż'!K8</f>
        <v>2022</v>
      </c>
      <c r="H4">
        <f>'31-instytucje gosp budż'!H8</f>
        <v>4</v>
      </c>
      <c r="I4">
        <f>'31-instytucje gosp budż'!M11</f>
        <v>0</v>
      </c>
      <c r="L4" s="50">
        <f>'31-instytucje gosp budż'!C19</f>
        <v>0</v>
      </c>
      <c r="M4" s="50">
        <f>'31-instytucje gosp budż'!D19</f>
        <v>0</v>
      </c>
      <c r="N4" s="50">
        <f>'31-instytucje gosp budż'!E19</f>
        <v>0</v>
      </c>
      <c r="O4" s="50">
        <f>'31-instytucje gosp budż'!F19</f>
        <v>0</v>
      </c>
      <c r="P4" s="50">
        <f>'31-instytucje gosp budż'!G19</f>
        <v>0</v>
      </c>
      <c r="Q4" s="50">
        <f>'31-instytucje gosp budż'!H19</f>
        <v>0</v>
      </c>
      <c r="R4" s="50">
        <f>'31-instytucje gosp budż'!I19</f>
        <v>0</v>
      </c>
      <c r="S4" s="50">
        <f>'31-instytucje gosp budż'!C20</f>
        <v>0</v>
      </c>
      <c r="T4" s="50">
        <f>'31-instytucje gosp budż'!D20</f>
        <v>0</v>
      </c>
      <c r="U4" s="50">
        <f>'31-instytucje gosp budż'!E20</f>
        <v>0</v>
      </c>
      <c r="V4" s="50">
        <f>'31-instytucje gosp budż'!F20</f>
        <v>0</v>
      </c>
      <c r="W4" s="50">
        <f>'31-instytucje gosp budż'!G20</f>
        <v>0</v>
      </c>
      <c r="X4" s="50">
        <f>'31-instytucje gosp budż'!H20</f>
        <v>0</v>
      </c>
      <c r="Y4" s="50">
        <f>'31-instytucje gosp budż'!I20</f>
        <v>0</v>
      </c>
      <c r="Z4" s="50">
        <f>'31-instytucje gosp budż'!C21</f>
        <v>0</v>
      </c>
      <c r="AA4">
        <f>'31-instytucje gosp budż'!D21</f>
        <v>0</v>
      </c>
      <c r="AB4">
        <f>'31-instytucje gosp budż'!E21</f>
        <v>0</v>
      </c>
      <c r="AC4">
        <f>'31-instytucje gosp budż'!F21</f>
        <v>0</v>
      </c>
      <c r="AD4">
        <f>'31-instytucje gosp budż'!G21</f>
        <v>0</v>
      </c>
      <c r="AE4">
        <f>'31-instytucje gosp budż'!H21</f>
        <v>0</v>
      </c>
      <c r="AF4">
        <f>'31-instytucje gosp budż'!I21</f>
        <v>0</v>
      </c>
      <c r="AG4">
        <f>'31-instytucje gosp budż'!C22</f>
        <v>0</v>
      </c>
      <c r="AH4">
        <f>'31-instytucje gosp budż'!D22</f>
        <v>0</v>
      </c>
      <c r="AI4">
        <f>'31-instytucje gosp budż'!E22</f>
        <v>0</v>
      </c>
      <c r="AJ4">
        <f>'31-instytucje gosp budż'!F22</f>
        <v>0</v>
      </c>
      <c r="AK4">
        <f>'31-instytucje gosp budż'!G22</f>
        <v>0</v>
      </c>
      <c r="AL4">
        <f>'31-instytucje gosp budż'!H22</f>
        <v>0</v>
      </c>
      <c r="AM4">
        <f>'31-instytucje gosp budż'!I22</f>
        <v>0</v>
      </c>
      <c r="AN4">
        <f>'31-instytucje gosp budż'!C23</f>
        <v>0</v>
      </c>
      <c r="AO4">
        <f>'31-instytucje gosp budż'!D23</f>
        <v>0</v>
      </c>
      <c r="AP4">
        <f>'31-instytucje gosp budż'!E23</f>
        <v>0</v>
      </c>
      <c r="AQ4">
        <f>'31-instytucje gosp budż'!F23</f>
        <v>0</v>
      </c>
      <c r="AR4">
        <f>'31-instytucje gosp budż'!G23</f>
        <v>0</v>
      </c>
      <c r="AS4">
        <f>'31-instytucje gosp budż'!H23</f>
        <v>0</v>
      </c>
      <c r="AT4">
        <f>'31-instytucje gosp budż'!I23</f>
        <v>0</v>
      </c>
    </row>
    <row r="5" spans="1:46" x14ac:dyDescent="0.25">
      <c r="A5" s="47" t="str">
        <f>'41-państw.inst.kult.'!A8</f>
        <v>320633795</v>
      </c>
      <c r="F5">
        <f>'41-państw.inst.kult.'!L11</f>
        <v>41</v>
      </c>
      <c r="G5">
        <f>'41-państw.inst.kult.'!K8</f>
        <v>2022</v>
      </c>
      <c r="H5">
        <f>'41-państw.inst.kult.'!H8</f>
        <v>4</v>
      </c>
      <c r="I5">
        <f>'41-państw.inst.kult.'!M11</f>
        <v>0</v>
      </c>
      <c r="L5" s="50">
        <f>'41-państw.inst.kult.'!C19</f>
        <v>0</v>
      </c>
      <c r="M5" s="50">
        <f>'41-państw.inst.kult.'!D19</f>
        <v>0</v>
      </c>
      <c r="N5" s="50">
        <f>'41-państw.inst.kult.'!E19</f>
        <v>0</v>
      </c>
      <c r="O5" s="50">
        <f>'41-państw.inst.kult.'!F19</f>
        <v>0</v>
      </c>
      <c r="P5" s="50">
        <f>'41-państw.inst.kult.'!G19</f>
        <v>0</v>
      </c>
      <c r="Q5" s="50">
        <f>'41-państw.inst.kult.'!H19</f>
        <v>0</v>
      </c>
      <c r="R5" s="50">
        <f>'41-państw.inst.kult.'!I19</f>
        <v>0</v>
      </c>
      <c r="S5" s="50">
        <f>'41-państw.inst.kult.'!C20</f>
        <v>0</v>
      </c>
      <c r="T5" s="50">
        <f>'41-państw.inst.kult.'!D20</f>
        <v>0</v>
      </c>
      <c r="U5" s="50">
        <f>'41-państw.inst.kult.'!E20</f>
        <v>0</v>
      </c>
      <c r="V5" s="50">
        <f>'41-państw.inst.kult.'!F20</f>
        <v>0</v>
      </c>
      <c r="W5" s="50">
        <f>'41-państw.inst.kult.'!G20</f>
        <v>0</v>
      </c>
      <c r="X5" s="50">
        <f>'41-państw.inst.kult.'!H20</f>
        <v>0</v>
      </c>
      <c r="Y5" s="50">
        <f>'41-państw.inst.kult.'!I20</f>
        <v>0</v>
      </c>
      <c r="Z5" s="50">
        <f>'41-państw.inst.kult.'!C21</f>
        <v>0</v>
      </c>
      <c r="AA5">
        <f>'41-państw.inst.kult.'!D21</f>
        <v>0</v>
      </c>
      <c r="AB5">
        <f>'41-państw.inst.kult.'!E21</f>
        <v>0</v>
      </c>
      <c r="AC5">
        <f>'41-państw.inst.kult.'!F21</f>
        <v>0</v>
      </c>
      <c r="AD5">
        <f>'41-państw.inst.kult.'!G21</f>
        <v>0</v>
      </c>
      <c r="AE5">
        <f>'41-państw.inst.kult.'!H21</f>
        <v>0</v>
      </c>
      <c r="AF5">
        <f>'41-państw.inst.kult.'!I21</f>
        <v>0</v>
      </c>
      <c r="AG5">
        <f>'41-państw.inst.kult.'!C22</f>
        <v>0</v>
      </c>
      <c r="AH5">
        <f>'41-państw.inst.kult.'!D22</f>
        <v>0</v>
      </c>
      <c r="AI5">
        <f>'41-państw.inst.kult.'!E22</f>
        <v>0</v>
      </c>
      <c r="AJ5">
        <f>'41-państw.inst.kult.'!F22</f>
        <v>0</v>
      </c>
      <c r="AK5">
        <f>'41-państw.inst.kult.'!G22</f>
        <v>0</v>
      </c>
      <c r="AL5">
        <f>'41-państw.inst.kult.'!H22</f>
        <v>0</v>
      </c>
      <c r="AM5">
        <f>'41-państw.inst.kult.'!I22</f>
        <v>0</v>
      </c>
      <c r="AN5">
        <f>'41-państw.inst.kult.'!C23</f>
        <v>0</v>
      </c>
      <c r="AO5">
        <f>'41-państw.inst.kult.'!D23</f>
        <v>0</v>
      </c>
      <c r="AP5">
        <f>'41-państw.inst.kult.'!E23</f>
        <v>0</v>
      </c>
      <c r="AQ5">
        <f>'41-państw.inst.kult.'!F23</f>
        <v>0</v>
      </c>
      <c r="AR5">
        <f>'41-państw.inst.kult.'!G23</f>
        <v>0</v>
      </c>
      <c r="AS5">
        <f>'41-państw.inst.kult.'!H23</f>
        <v>0</v>
      </c>
      <c r="AT5">
        <f>'41-państw.inst.kult.'!I23</f>
        <v>0</v>
      </c>
    </row>
    <row r="6" spans="1:46" x14ac:dyDescent="0.25">
      <c r="A6" s="47" t="str">
        <f>'42-samorz.inst.kult.'!A8</f>
        <v>320633795</v>
      </c>
      <c r="F6">
        <f>'42-samorz.inst.kult.'!L11</f>
        <v>42</v>
      </c>
      <c r="G6">
        <f>'42-samorz.inst.kult.'!K8</f>
        <v>2023</v>
      </c>
      <c r="H6">
        <f>'42-samorz.inst.kult.'!H8</f>
        <v>4</v>
      </c>
      <c r="I6">
        <f>'42-samorz.inst.kult.'!M11</f>
        <v>0</v>
      </c>
      <c r="L6" s="50">
        <f>'42-samorz.inst.kult.'!C19</f>
        <v>0</v>
      </c>
      <c r="M6" s="50">
        <f>'42-samorz.inst.kult.'!D19</f>
        <v>0</v>
      </c>
      <c r="N6" s="50">
        <f>'42-samorz.inst.kult.'!E19</f>
        <v>0</v>
      </c>
      <c r="O6" s="50">
        <f>'42-samorz.inst.kult.'!F19</f>
        <v>0</v>
      </c>
      <c r="P6" s="50">
        <f>'42-samorz.inst.kult.'!G19</f>
        <v>0</v>
      </c>
      <c r="Q6" s="50">
        <f>'42-samorz.inst.kult.'!H19</f>
        <v>0</v>
      </c>
      <c r="R6" s="50">
        <f>'42-samorz.inst.kult.'!I19</f>
        <v>0</v>
      </c>
      <c r="S6" s="50">
        <f>'42-samorz.inst.kult.'!C20</f>
        <v>0</v>
      </c>
      <c r="T6" s="50">
        <f>'42-samorz.inst.kult.'!D20</f>
        <v>0</v>
      </c>
      <c r="U6" s="50">
        <f>'42-samorz.inst.kult.'!E20</f>
        <v>0</v>
      </c>
      <c r="V6" s="50">
        <f>'42-samorz.inst.kult.'!F20</f>
        <v>0</v>
      </c>
      <c r="W6" s="50">
        <f>'42-samorz.inst.kult.'!G20</f>
        <v>0</v>
      </c>
      <c r="X6" s="50">
        <f>'42-samorz.inst.kult.'!H20</f>
        <v>0</v>
      </c>
      <c r="Y6" s="50">
        <f>'42-samorz.inst.kult.'!I20</f>
        <v>0</v>
      </c>
      <c r="Z6" s="50">
        <f>'42-samorz.inst.kult.'!C21</f>
        <v>0</v>
      </c>
      <c r="AA6">
        <f>'42-samorz.inst.kult.'!D21</f>
        <v>0</v>
      </c>
      <c r="AB6">
        <f>'42-samorz.inst.kult.'!E21</f>
        <v>0</v>
      </c>
      <c r="AC6">
        <f>'42-samorz.inst.kult.'!F21</f>
        <v>0</v>
      </c>
      <c r="AD6">
        <f>'42-samorz.inst.kult.'!G21</f>
        <v>0</v>
      </c>
      <c r="AE6">
        <f>'42-samorz.inst.kult.'!H21</f>
        <v>0</v>
      </c>
      <c r="AF6">
        <f>'42-samorz.inst.kult.'!I21</f>
        <v>0</v>
      </c>
      <c r="AG6">
        <f>'42-samorz.inst.kult.'!C22</f>
        <v>0</v>
      </c>
      <c r="AH6">
        <f>'42-samorz.inst.kult.'!D22</f>
        <v>0</v>
      </c>
      <c r="AI6">
        <f>'42-samorz.inst.kult.'!E22</f>
        <v>0</v>
      </c>
      <c r="AJ6">
        <f>'42-samorz.inst.kult.'!F22</f>
        <v>0</v>
      </c>
      <c r="AK6">
        <f>'42-samorz.inst.kult.'!G22</f>
        <v>0</v>
      </c>
      <c r="AL6">
        <f>'42-samorz.inst.kult.'!H22</f>
        <v>0</v>
      </c>
      <c r="AM6">
        <f>'42-samorz.inst.kult.'!I22</f>
        <v>0</v>
      </c>
      <c r="AN6">
        <f>'42-samorz.inst.kult.'!C23</f>
        <v>0</v>
      </c>
      <c r="AO6">
        <f>'42-samorz.inst.kult.'!D23</f>
        <v>0</v>
      </c>
      <c r="AP6">
        <f>'42-samorz.inst.kult.'!E23</f>
        <v>0</v>
      </c>
      <c r="AQ6">
        <f>'42-samorz.inst.kult.'!F23</f>
        <v>0</v>
      </c>
      <c r="AR6">
        <f>'42-samorz.inst.kult.'!G23</f>
        <v>0</v>
      </c>
      <c r="AS6">
        <f>'42-samorz.inst.kult.'!H23</f>
        <v>0</v>
      </c>
      <c r="AT6">
        <f>'42-samorz.inst.kult.'!I23</f>
        <v>0</v>
      </c>
    </row>
    <row r="7" spans="1:46" x14ac:dyDescent="0.25">
      <c r="A7" s="47" t="str">
        <f>'50-PAN i jedn.tworz.przez PAN'!A8</f>
        <v>320633795</v>
      </c>
      <c r="F7">
        <f>'50-PAN i jedn.tworz.przez PAN'!L11</f>
        <v>50</v>
      </c>
      <c r="G7">
        <f>'50-PAN i jedn.tworz.przez PAN'!K8</f>
        <v>2022</v>
      </c>
      <c r="H7">
        <f>'50-PAN i jedn.tworz.przez PAN'!H8</f>
        <v>4</v>
      </c>
      <c r="I7">
        <f>'50-PAN i jedn.tworz.przez PAN'!M11</f>
        <v>0</v>
      </c>
      <c r="L7" s="50">
        <f>'50-PAN i jedn.tworz.przez PAN'!C19</f>
        <v>0</v>
      </c>
      <c r="M7" s="50">
        <f>'50-PAN i jedn.tworz.przez PAN'!D19</f>
        <v>0</v>
      </c>
      <c r="N7" s="50">
        <f>'50-PAN i jedn.tworz.przez PAN'!E19</f>
        <v>0</v>
      </c>
      <c r="O7" s="50">
        <f>'50-PAN i jedn.tworz.przez PAN'!F19</f>
        <v>0</v>
      </c>
      <c r="P7" s="50">
        <f>'50-PAN i jedn.tworz.przez PAN'!G19</f>
        <v>0</v>
      </c>
      <c r="Q7" s="50">
        <f>'50-PAN i jedn.tworz.przez PAN'!H19</f>
        <v>0</v>
      </c>
      <c r="R7" s="50">
        <f>'50-PAN i jedn.tworz.przez PAN'!I19</f>
        <v>0</v>
      </c>
      <c r="S7" s="50">
        <f>'50-PAN i jedn.tworz.przez PAN'!C20</f>
        <v>0</v>
      </c>
      <c r="T7" s="50">
        <f>'50-PAN i jedn.tworz.przez PAN'!D20</f>
        <v>0</v>
      </c>
      <c r="U7" s="50">
        <f>'50-PAN i jedn.tworz.przez PAN'!E20</f>
        <v>0</v>
      </c>
      <c r="V7" s="50">
        <f>'50-PAN i jedn.tworz.przez PAN'!F20</f>
        <v>0</v>
      </c>
      <c r="W7" s="50">
        <f>'50-PAN i jedn.tworz.przez PAN'!G20</f>
        <v>0</v>
      </c>
      <c r="X7" s="50">
        <f>'50-PAN i jedn.tworz.przez PAN'!H20</f>
        <v>0</v>
      </c>
      <c r="Y7" s="50">
        <f>'50-PAN i jedn.tworz.przez PAN'!I20</f>
        <v>0</v>
      </c>
      <c r="Z7" s="50">
        <f>'50-PAN i jedn.tworz.przez PAN'!C21</f>
        <v>0</v>
      </c>
      <c r="AA7">
        <f>'50-PAN i jedn.tworz.przez PAN'!D21</f>
        <v>0</v>
      </c>
      <c r="AB7">
        <f>'50-PAN i jedn.tworz.przez PAN'!E21</f>
        <v>0</v>
      </c>
      <c r="AC7">
        <f>'50-PAN i jedn.tworz.przez PAN'!F21</f>
        <v>0</v>
      </c>
      <c r="AD7">
        <f>'50-PAN i jedn.tworz.przez PAN'!G21</f>
        <v>0</v>
      </c>
      <c r="AE7">
        <f>'50-PAN i jedn.tworz.przez PAN'!H21</f>
        <v>0</v>
      </c>
      <c r="AF7">
        <f>'50-PAN i jedn.tworz.przez PAN'!I21</f>
        <v>0</v>
      </c>
      <c r="AG7">
        <f>'50-PAN i jedn.tworz.przez PAN'!C22</f>
        <v>0</v>
      </c>
      <c r="AH7">
        <f>'50-PAN i jedn.tworz.przez PAN'!D22</f>
        <v>0</v>
      </c>
      <c r="AI7">
        <f>'50-PAN i jedn.tworz.przez PAN'!E22</f>
        <v>0</v>
      </c>
      <c r="AJ7">
        <f>'50-PAN i jedn.tworz.przez PAN'!F22</f>
        <v>0</v>
      </c>
      <c r="AK7">
        <f>'50-PAN i jedn.tworz.przez PAN'!G22</f>
        <v>0</v>
      </c>
      <c r="AL7">
        <f>'50-PAN i jedn.tworz.przez PAN'!H22</f>
        <v>0</v>
      </c>
      <c r="AM7">
        <f>'50-PAN i jedn.tworz.przez PAN'!I22</f>
        <v>0</v>
      </c>
      <c r="AN7">
        <f>'50-PAN i jedn.tworz.przez PAN'!C23</f>
        <v>0</v>
      </c>
      <c r="AO7">
        <f>'50-PAN i jedn.tworz.przez PAN'!D23</f>
        <v>0</v>
      </c>
      <c r="AP7">
        <f>'50-PAN i jedn.tworz.przez PAN'!E23</f>
        <v>0</v>
      </c>
      <c r="AQ7">
        <f>'50-PAN i jedn.tworz.przez PAN'!F23</f>
        <v>0</v>
      </c>
      <c r="AR7">
        <f>'50-PAN i jedn.tworz.przez PAN'!G23</f>
        <v>0</v>
      </c>
      <c r="AS7">
        <f>'50-PAN i jedn.tworz.przez PAN'!H23</f>
        <v>0</v>
      </c>
      <c r="AT7">
        <f>'50-PAN i jedn.tworz.przez PAN'!I23</f>
        <v>0</v>
      </c>
    </row>
    <row r="8" spans="1:46" x14ac:dyDescent="0.25">
      <c r="A8" s="47" t="str">
        <f>'61-samodz.publ.ZOZ państw.'!A8</f>
        <v>320633795</v>
      </c>
      <c r="F8">
        <f>'61-samodz.publ.ZOZ państw.'!L11</f>
        <v>61</v>
      </c>
      <c r="G8">
        <f>'61-samodz.publ.ZOZ państw.'!K8</f>
        <v>2022</v>
      </c>
      <c r="H8">
        <f>'61-samodz.publ.ZOZ państw.'!H8</f>
        <v>4</v>
      </c>
      <c r="I8">
        <f>'61-samodz.publ.ZOZ państw.'!M11</f>
        <v>0</v>
      </c>
      <c r="L8" s="50">
        <f>'61-samodz.publ.ZOZ państw.'!C19</f>
        <v>0</v>
      </c>
      <c r="M8" s="50">
        <f>'61-samodz.publ.ZOZ państw.'!D19</f>
        <v>0</v>
      </c>
      <c r="N8" s="50">
        <f>'61-samodz.publ.ZOZ państw.'!E19</f>
        <v>0</v>
      </c>
      <c r="O8" s="50">
        <f>'61-samodz.publ.ZOZ państw.'!F19</f>
        <v>0</v>
      </c>
      <c r="P8" s="50">
        <f>'61-samodz.publ.ZOZ państw.'!G19</f>
        <v>0</v>
      </c>
      <c r="Q8" s="50">
        <f>'61-samodz.publ.ZOZ państw.'!H19</f>
        <v>0</v>
      </c>
      <c r="R8" s="50">
        <f>'61-samodz.publ.ZOZ państw.'!I19</f>
        <v>0</v>
      </c>
      <c r="S8" s="50">
        <f>'61-samodz.publ.ZOZ państw.'!C20</f>
        <v>0</v>
      </c>
      <c r="T8" s="50">
        <f>'61-samodz.publ.ZOZ państw.'!D20</f>
        <v>0</v>
      </c>
      <c r="U8" s="50">
        <f>'61-samodz.publ.ZOZ państw.'!E20</f>
        <v>0</v>
      </c>
      <c r="V8" s="50">
        <f>'61-samodz.publ.ZOZ państw.'!F20</f>
        <v>0</v>
      </c>
      <c r="W8" s="50">
        <f>'61-samodz.publ.ZOZ państw.'!G20</f>
        <v>0</v>
      </c>
      <c r="X8" s="50">
        <f>'61-samodz.publ.ZOZ państw.'!H20</f>
        <v>0</v>
      </c>
      <c r="Y8" s="50">
        <f>'61-samodz.publ.ZOZ państw.'!I20</f>
        <v>0</v>
      </c>
      <c r="Z8" s="50">
        <f>'61-samodz.publ.ZOZ państw.'!C21</f>
        <v>0</v>
      </c>
      <c r="AA8">
        <f>'61-samodz.publ.ZOZ państw.'!D21</f>
        <v>0</v>
      </c>
      <c r="AB8">
        <f>'61-samodz.publ.ZOZ państw.'!E21</f>
        <v>0</v>
      </c>
      <c r="AC8">
        <f>'61-samodz.publ.ZOZ państw.'!F21</f>
        <v>0</v>
      </c>
      <c r="AD8">
        <f>'61-samodz.publ.ZOZ państw.'!G21</f>
        <v>0</v>
      </c>
      <c r="AE8">
        <f>'61-samodz.publ.ZOZ państw.'!H21</f>
        <v>0</v>
      </c>
      <c r="AF8">
        <f>'61-samodz.publ.ZOZ państw.'!I21</f>
        <v>0</v>
      </c>
      <c r="AG8">
        <f>'61-samodz.publ.ZOZ państw.'!C22</f>
        <v>0</v>
      </c>
      <c r="AH8">
        <f>'61-samodz.publ.ZOZ państw.'!D22</f>
        <v>0</v>
      </c>
      <c r="AI8">
        <f>'61-samodz.publ.ZOZ państw.'!E22</f>
        <v>0</v>
      </c>
      <c r="AJ8">
        <f>'61-samodz.publ.ZOZ państw.'!F22</f>
        <v>0</v>
      </c>
      <c r="AK8">
        <f>'61-samodz.publ.ZOZ państw.'!G22</f>
        <v>0</v>
      </c>
      <c r="AL8">
        <f>'61-samodz.publ.ZOZ państw.'!H22</f>
        <v>0</v>
      </c>
      <c r="AM8">
        <f>'61-samodz.publ.ZOZ państw.'!I22</f>
        <v>0</v>
      </c>
      <c r="AN8">
        <f>'61-samodz.publ.ZOZ państw.'!C23</f>
        <v>0</v>
      </c>
      <c r="AO8">
        <f>'61-samodz.publ.ZOZ państw.'!D23</f>
        <v>0</v>
      </c>
      <c r="AP8">
        <f>'61-samodz.publ.ZOZ państw.'!E23</f>
        <v>0</v>
      </c>
      <c r="AQ8">
        <f>'61-samodz.publ.ZOZ państw.'!F23</f>
        <v>0</v>
      </c>
      <c r="AR8">
        <f>'61-samodz.publ.ZOZ państw.'!G23</f>
        <v>0</v>
      </c>
      <c r="AS8">
        <f>'61-samodz.publ.ZOZ państw.'!H23</f>
        <v>0</v>
      </c>
      <c r="AT8">
        <f>'61-samodz.publ.ZOZ państw.'!I23</f>
        <v>0</v>
      </c>
    </row>
    <row r="9" spans="1:46" x14ac:dyDescent="0.25">
      <c r="A9" s="47" t="str">
        <f>'62-samodz.publ.ZOZ samorz.'!A8</f>
        <v>320633795</v>
      </c>
      <c r="F9">
        <f>'62-samodz.publ.ZOZ samorz.'!L11</f>
        <v>62</v>
      </c>
      <c r="G9">
        <f>'62-samodz.publ.ZOZ samorz.'!K8</f>
        <v>2022</v>
      </c>
      <c r="H9">
        <f>'62-samodz.publ.ZOZ samorz.'!H8</f>
        <v>4</v>
      </c>
      <c r="I9">
        <f>'62-samodz.publ.ZOZ samorz.'!M11</f>
        <v>0</v>
      </c>
      <c r="L9" s="50">
        <f>'62-samodz.publ.ZOZ samorz.'!C19</f>
        <v>0</v>
      </c>
      <c r="M9" s="50">
        <f>'62-samodz.publ.ZOZ samorz.'!D19</f>
        <v>0</v>
      </c>
      <c r="N9" s="50">
        <f>'62-samodz.publ.ZOZ samorz.'!E19</f>
        <v>0</v>
      </c>
      <c r="O9" s="50">
        <f>'62-samodz.publ.ZOZ samorz.'!F19</f>
        <v>0</v>
      </c>
      <c r="P9" s="50">
        <f>'62-samodz.publ.ZOZ samorz.'!G19</f>
        <v>0</v>
      </c>
      <c r="Q9" s="50">
        <f>'62-samodz.publ.ZOZ samorz.'!H19</f>
        <v>0</v>
      </c>
      <c r="R9" s="50">
        <f>'62-samodz.publ.ZOZ samorz.'!I19</f>
        <v>0</v>
      </c>
      <c r="S9" s="50">
        <f>'62-samodz.publ.ZOZ samorz.'!C20</f>
        <v>0</v>
      </c>
      <c r="T9" s="50">
        <f>'62-samodz.publ.ZOZ samorz.'!D20</f>
        <v>0</v>
      </c>
      <c r="U9" s="50">
        <f>'62-samodz.publ.ZOZ samorz.'!E20</f>
        <v>0</v>
      </c>
      <c r="V9" s="50">
        <f>'62-samodz.publ.ZOZ samorz.'!F20</f>
        <v>0</v>
      </c>
      <c r="W9" s="50">
        <f>'62-samodz.publ.ZOZ samorz.'!G20</f>
        <v>0</v>
      </c>
      <c r="X9" s="50">
        <f>'62-samodz.publ.ZOZ samorz.'!H20</f>
        <v>0</v>
      </c>
      <c r="Y9" s="50">
        <f>'62-samodz.publ.ZOZ samorz.'!I20</f>
        <v>0</v>
      </c>
      <c r="Z9" s="50">
        <f>'62-samodz.publ.ZOZ samorz.'!C21</f>
        <v>0</v>
      </c>
      <c r="AA9">
        <f>'62-samodz.publ.ZOZ samorz.'!D21</f>
        <v>0</v>
      </c>
      <c r="AB9">
        <f>'62-samodz.publ.ZOZ samorz.'!E21</f>
        <v>0</v>
      </c>
      <c r="AC9">
        <f>'62-samodz.publ.ZOZ samorz.'!F21</f>
        <v>0</v>
      </c>
      <c r="AD9">
        <f>'62-samodz.publ.ZOZ samorz.'!G21</f>
        <v>0</v>
      </c>
      <c r="AE9">
        <f>'62-samodz.publ.ZOZ samorz.'!H21</f>
        <v>0</v>
      </c>
      <c r="AF9">
        <f>'62-samodz.publ.ZOZ samorz.'!I21</f>
        <v>0</v>
      </c>
      <c r="AG9">
        <f>'62-samodz.publ.ZOZ samorz.'!C22</f>
        <v>0</v>
      </c>
      <c r="AH9">
        <f>'62-samodz.publ.ZOZ samorz.'!D22</f>
        <v>0</v>
      </c>
      <c r="AI9">
        <f>'62-samodz.publ.ZOZ samorz.'!E22</f>
        <v>0</v>
      </c>
      <c r="AJ9">
        <f>'62-samodz.publ.ZOZ samorz.'!F22</f>
        <v>0</v>
      </c>
      <c r="AK9">
        <f>'62-samodz.publ.ZOZ samorz.'!G22</f>
        <v>0</v>
      </c>
      <c r="AL9">
        <f>'62-samodz.publ.ZOZ samorz.'!H22</f>
        <v>0</v>
      </c>
      <c r="AM9">
        <f>'62-samodz.publ.ZOZ samorz.'!I22</f>
        <v>0</v>
      </c>
      <c r="AN9" s="46">
        <f>'62-samodz.publ.ZOZ samorz.'!C23</f>
        <v>0</v>
      </c>
      <c r="AO9" s="46">
        <f>'62-samodz.publ.ZOZ samorz.'!D23</f>
        <v>0</v>
      </c>
      <c r="AP9" s="46">
        <f>'62-samodz.publ.ZOZ samorz.'!E23</f>
        <v>0</v>
      </c>
      <c r="AQ9" s="46">
        <f>'62-samodz.publ.ZOZ samorz.'!F23</f>
        <v>0</v>
      </c>
      <c r="AR9" s="46">
        <f>'62-samodz.publ.ZOZ samorz.'!G23</f>
        <v>0</v>
      </c>
      <c r="AS9" s="46">
        <f>'62-samodz.publ.ZOZ samorz.'!H23</f>
        <v>0</v>
      </c>
      <c r="AT9" s="46">
        <f>'62-samodz.publ.ZOZ samorz.'!I23</f>
        <v>0</v>
      </c>
    </row>
    <row r="10" spans="1:46" x14ac:dyDescent="0.25">
      <c r="A10" s="47" t="str">
        <f>'63-Narodowy Fundusz Zdrowia'!A8</f>
        <v>320633795</v>
      </c>
      <c r="F10">
        <f>'63-Narodowy Fundusz Zdrowia'!L11</f>
        <v>63</v>
      </c>
      <c r="G10">
        <f>'63-Narodowy Fundusz Zdrowia'!K8</f>
        <v>2022</v>
      </c>
      <c r="H10">
        <f>'63-Narodowy Fundusz Zdrowia'!H8</f>
        <v>4</v>
      </c>
      <c r="I10">
        <f>'63-Narodowy Fundusz Zdrowia'!M11</f>
        <v>0</v>
      </c>
      <c r="L10" s="50">
        <f>'63-Narodowy Fundusz Zdrowia'!C19</f>
        <v>0</v>
      </c>
      <c r="M10" s="50">
        <f>'63-Narodowy Fundusz Zdrowia'!D19</f>
        <v>0</v>
      </c>
      <c r="N10" s="50">
        <f>'63-Narodowy Fundusz Zdrowia'!E19</f>
        <v>0</v>
      </c>
      <c r="O10" s="50">
        <f>'63-Narodowy Fundusz Zdrowia'!F19</f>
        <v>0</v>
      </c>
      <c r="P10" s="50">
        <f>'63-Narodowy Fundusz Zdrowia'!G19</f>
        <v>0</v>
      </c>
      <c r="Q10" s="50">
        <f>'63-Narodowy Fundusz Zdrowia'!H19</f>
        <v>0</v>
      </c>
      <c r="R10" s="50">
        <f>'63-Narodowy Fundusz Zdrowia'!I19</f>
        <v>0</v>
      </c>
      <c r="S10" s="50">
        <f>'63-Narodowy Fundusz Zdrowia'!C20</f>
        <v>0</v>
      </c>
      <c r="T10" s="50">
        <f>'63-Narodowy Fundusz Zdrowia'!D20</f>
        <v>0</v>
      </c>
      <c r="U10" s="50">
        <f>'63-Narodowy Fundusz Zdrowia'!E20</f>
        <v>0</v>
      </c>
      <c r="V10" s="50">
        <f>'63-Narodowy Fundusz Zdrowia'!F20</f>
        <v>0</v>
      </c>
      <c r="W10" s="50">
        <f>'63-Narodowy Fundusz Zdrowia'!G20</f>
        <v>0</v>
      </c>
      <c r="X10" s="50">
        <f>'63-Narodowy Fundusz Zdrowia'!H20</f>
        <v>0</v>
      </c>
      <c r="Y10" s="50">
        <f>'63-Narodowy Fundusz Zdrowia'!I20</f>
        <v>0</v>
      </c>
      <c r="Z10" s="50">
        <f>'63-Narodowy Fundusz Zdrowia'!C21</f>
        <v>0</v>
      </c>
      <c r="AA10">
        <f>'63-Narodowy Fundusz Zdrowia'!D21</f>
        <v>0</v>
      </c>
      <c r="AB10">
        <f>'63-Narodowy Fundusz Zdrowia'!E21</f>
        <v>0</v>
      </c>
      <c r="AC10">
        <f>'63-Narodowy Fundusz Zdrowia'!F21</f>
        <v>0</v>
      </c>
      <c r="AD10">
        <f>'63-Narodowy Fundusz Zdrowia'!G21</f>
        <v>0</v>
      </c>
      <c r="AE10">
        <f>'63-Narodowy Fundusz Zdrowia'!H21</f>
        <v>0</v>
      </c>
      <c r="AF10">
        <f>'63-Narodowy Fundusz Zdrowia'!I21</f>
        <v>0</v>
      </c>
      <c r="AG10">
        <f>'63-Narodowy Fundusz Zdrowia'!C22</f>
        <v>0</v>
      </c>
      <c r="AH10">
        <f>'63-Narodowy Fundusz Zdrowia'!D22</f>
        <v>0</v>
      </c>
      <c r="AI10">
        <f>'63-Narodowy Fundusz Zdrowia'!E22</f>
        <v>0</v>
      </c>
      <c r="AJ10">
        <f>'63-Narodowy Fundusz Zdrowia'!F22</f>
        <v>0</v>
      </c>
      <c r="AK10">
        <f>'63-Narodowy Fundusz Zdrowia'!G22</f>
        <v>0</v>
      </c>
      <c r="AL10">
        <f>'63-Narodowy Fundusz Zdrowia'!H22</f>
        <v>0</v>
      </c>
      <c r="AM10">
        <f>'63-Narodowy Fundusz Zdrowia'!I22</f>
        <v>0</v>
      </c>
      <c r="AN10">
        <f>'63-Narodowy Fundusz Zdrowia'!C23</f>
        <v>0</v>
      </c>
      <c r="AO10">
        <f>'63-Narodowy Fundusz Zdrowia'!D23</f>
        <v>0</v>
      </c>
      <c r="AP10">
        <f>'63-Narodowy Fundusz Zdrowia'!E23</f>
        <v>0</v>
      </c>
      <c r="AQ10">
        <f>'63-Narodowy Fundusz Zdrowia'!F23</f>
        <v>0</v>
      </c>
      <c r="AR10">
        <f>'63-Narodowy Fundusz Zdrowia'!G23</f>
        <v>0</v>
      </c>
      <c r="AS10">
        <f>'63-Narodowy Fundusz Zdrowia'!H23</f>
        <v>0</v>
      </c>
      <c r="AT10">
        <f>'63-Narodowy Fundusz Zdrowia'!I23</f>
        <v>0</v>
      </c>
    </row>
    <row r="11" spans="1:46" x14ac:dyDescent="0.25">
      <c r="A11" s="47" t="str">
        <f>'71-ZUS'!A8</f>
        <v>320633795</v>
      </c>
      <c r="F11">
        <f>'71-ZUS'!L11</f>
        <v>71</v>
      </c>
      <c r="G11">
        <f>'71-ZUS'!K8</f>
        <v>2022</v>
      </c>
      <c r="H11">
        <f>'71-ZUS'!H8</f>
        <v>4</v>
      </c>
      <c r="I11">
        <f>'71-ZUS'!M11</f>
        <v>0</v>
      </c>
      <c r="L11" s="185">
        <f>'71-ZUS'!C19</f>
        <v>0</v>
      </c>
      <c r="M11" s="185">
        <f>'71-ZUS'!D19</f>
        <v>0</v>
      </c>
      <c r="N11" s="185">
        <f>'71-ZUS'!E19</f>
        <v>0</v>
      </c>
      <c r="O11" s="185">
        <f>'71-ZUS'!F19</f>
        <v>0</v>
      </c>
      <c r="P11" s="185">
        <f>'71-ZUS'!G19</f>
        <v>0</v>
      </c>
      <c r="Q11" s="185">
        <f>'71-ZUS'!H19</f>
        <v>0</v>
      </c>
      <c r="R11" s="185">
        <f>'71-ZUS'!I19</f>
        <v>0</v>
      </c>
      <c r="S11" s="185">
        <f>'71-ZUS'!C20</f>
        <v>0</v>
      </c>
      <c r="T11" s="185">
        <f>'71-ZUS'!D20</f>
        <v>0</v>
      </c>
      <c r="U11" s="185">
        <f>'71-ZUS'!E20</f>
        <v>0</v>
      </c>
      <c r="V11" s="185">
        <f>'71-ZUS'!F20</f>
        <v>0</v>
      </c>
      <c r="W11" s="185">
        <f>'71-ZUS'!G20</f>
        <v>0</v>
      </c>
      <c r="X11" s="185">
        <f>'71-ZUS'!H20</f>
        <v>0</v>
      </c>
      <c r="Y11" s="185">
        <f>'71-ZUS'!I20</f>
        <v>0</v>
      </c>
      <c r="Z11" s="185">
        <f>'71-ZUS'!C21</f>
        <v>0</v>
      </c>
      <c r="AA11" s="46">
        <f>'71-ZUS'!D21</f>
        <v>0</v>
      </c>
      <c r="AB11" s="46">
        <f>'71-ZUS'!E21</f>
        <v>0</v>
      </c>
      <c r="AC11" s="46">
        <f>'71-ZUS'!F21</f>
        <v>0</v>
      </c>
      <c r="AD11" s="46">
        <f>'71-ZUS'!G21</f>
        <v>0</v>
      </c>
      <c r="AE11" s="46">
        <f>'71-ZUS'!H21</f>
        <v>0</v>
      </c>
      <c r="AF11" s="46">
        <f>'71-ZUS'!I21</f>
        <v>0</v>
      </c>
      <c r="AG11" s="46">
        <f>'71-ZUS'!C22</f>
        <v>0</v>
      </c>
      <c r="AH11" s="46">
        <f>'71-ZUS'!D22</f>
        <v>0</v>
      </c>
      <c r="AI11" s="46">
        <f>'71-ZUS'!E22</f>
        <v>0</v>
      </c>
      <c r="AJ11" s="46">
        <f>'71-ZUS'!F22</f>
        <v>0</v>
      </c>
      <c r="AK11" s="46">
        <f>'71-ZUS'!G22</f>
        <v>0</v>
      </c>
      <c r="AL11" s="46">
        <f>'71-ZUS'!H22</f>
        <v>0</v>
      </c>
      <c r="AM11" s="46">
        <f>'71-ZUS'!I22</f>
        <v>0</v>
      </c>
      <c r="AN11" s="46">
        <f>'71-ZUS'!C23</f>
        <v>0</v>
      </c>
      <c r="AO11" s="46">
        <f>'71-ZUS'!D23</f>
        <v>0</v>
      </c>
      <c r="AP11" s="46">
        <f>'71-ZUS'!E23</f>
        <v>0</v>
      </c>
      <c r="AQ11" s="46">
        <f>'71-ZUS'!F23</f>
        <v>0</v>
      </c>
      <c r="AR11" s="46">
        <f>'71-ZUS'!G23</f>
        <v>0</v>
      </c>
      <c r="AS11" s="46">
        <f>'71-ZUS'!H23</f>
        <v>0</v>
      </c>
      <c r="AT11" s="46">
        <f>'71-ZUS'!I23</f>
        <v>0</v>
      </c>
    </row>
    <row r="12" spans="1:46" x14ac:dyDescent="0.25">
      <c r="A12" s="47" t="str">
        <f>'72-fund.zarz.przez ZUS'!A8:B8</f>
        <v>320633795</v>
      </c>
      <c r="F12">
        <f>'72-fund.zarz.przez ZUS'!L11</f>
        <v>72</v>
      </c>
      <c r="G12">
        <f>'72-fund.zarz.przez ZUS'!K8</f>
        <v>2022</v>
      </c>
      <c r="H12">
        <f>'72-fund.zarz.przez ZUS'!H8</f>
        <v>4</v>
      </c>
      <c r="I12">
        <f>'72-fund.zarz.przez ZUS'!M11</f>
        <v>0</v>
      </c>
      <c r="L12" s="185">
        <f>'72-fund.zarz.przez ZUS'!C19</f>
        <v>0</v>
      </c>
      <c r="M12" s="185">
        <f>'72-fund.zarz.przez ZUS'!D19</f>
        <v>0</v>
      </c>
      <c r="N12" s="185">
        <f>'72-fund.zarz.przez ZUS'!E19</f>
        <v>0</v>
      </c>
      <c r="O12" s="185">
        <f>'72-fund.zarz.przez ZUS'!F19</f>
        <v>0</v>
      </c>
      <c r="P12" s="185">
        <f>'72-fund.zarz.przez ZUS'!G19</f>
        <v>0</v>
      </c>
      <c r="Q12" s="185">
        <f>'72-fund.zarz.przez ZUS'!H19</f>
        <v>0</v>
      </c>
      <c r="R12" s="185">
        <f>'72-fund.zarz.przez ZUS'!I19</f>
        <v>0</v>
      </c>
      <c r="S12" s="185">
        <f>'72-fund.zarz.przez ZUS'!C20</f>
        <v>0</v>
      </c>
      <c r="T12" s="185">
        <f>'72-fund.zarz.przez ZUS'!D20</f>
        <v>0</v>
      </c>
      <c r="U12" s="185">
        <f>'72-fund.zarz.przez ZUS'!E20</f>
        <v>0</v>
      </c>
      <c r="V12" s="185">
        <f>'72-fund.zarz.przez ZUS'!F20</f>
        <v>0</v>
      </c>
      <c r="W12" s="185">
        <f>'72-fund.zarz.przez ZUS'!G20</f>
        <v>0</v>
      </c>
      <c r="X12" s="185">
        <f>'72-fund.zarz.przez ZUS'!H20</f>
        <v>0</v>
      </c>
      <c r="Y12" s="185">
        <f>'72-fund.zarz.przez ZUS'!I20</f>
        <v>0</v>
      </c>
      <c r="Z12" s="185">
        <f>'72-fund.zarz.przez ZUS'!C21</f>
        <v>0</v>
      </c>
      <c r="AA12" s="46">
        <f>'72-fund.zarz.przez ZUS'!D21</f>
        <v>0</v>
      </c>
      <c r="AB12" s="46">
        <f>'72-fund.zarz.przez ZUS'!E21</f>
        <v>0</v>
      </c>
      <c r="AC12" s="46">
        <f>'72-fund.zarz.przez ZUS'!F21</f>
        <v>0</v>
      </c>
      <c r="AD12" s="46">
        <f>'72-fund.zarz.przez ZUS'!G21</f>
        <v>0</v>
      </c>
      <c r="AE12" s="46">
        <f>'72-fund.zarz.przez ZUS'!H21</f>
        <v>0</v>
      </c>
      <c r="AF12" s="46">
        <f>'72-fund.zarz.przez ZUS'!I21</f>
        <v>0</v>
      </c>
      <c r="AG12" s="46">
        <f>'72-fund.zarz.przez ZUS'!C22</f>
        <v>0</v>
      </c>
      <c r="AH12" s="46">
        <f>'72-fund.zarz.przez ZUS'!D22</f>
        <v>0</v>
      </c>
      <c r="AI12" s="46">
        <f>'72-fund.zarz.przez ZUS'!E22</f>
        <v>0</v>
      </c>
      <c r="AJ12" s="46">
        <f>'72-fund.zarz.przez ZUS'!F22</f>
        <v>0</v>
      </c>
      <c r="AK12" s="46">
        <f>'72-fund.zarz.przez ZUS'!G22</f>
        <v>0</v>
      </c>
      <c r="AL12" s="46">
        <f>'72-fund.zarz.przez ZUS'!H22</f>
        <v>0</v>
      </c>
      <c r="AM12" s="46">
        <f>'72-fund.zarz.przez ZUS'!I22</f>
        <v>0</v>
      </c>
      <c r="AN12" s="46">
        <f>'72-fund.zarz.przez ZUS'!C23</f>
        <v>0</v>
      </c>
      <c r="AO12" s="46">
        <f>'72-fund.zarz.przez ZUS'!D23</f>
        <v>0</v>
      </c>
      <c r="AP12" s="46">
        <f>'72-fund.zarz.przez ZUS'!E23</f>
        <v>0</v>
      </c>
      <c r="AQ12" s="46">
        <f>'72-fund.zarz.przez ZUS'!F23</f>
        <v>0</v>
      </c>
      <c r="AR12" s="46">
        <f>'72-fund.zarz.przez ZUS'!G23</f>
        <v>0</v>
      </c>
      <c r="AS12" s="46">
        <f>'72-fund.zarz.przez ZUS'!H23</f>
        <v>0</v>
      </c>
      <c r="AT12" s="46">
        <f>'72-fund.zarz.przez ZUS'!I23</f>
        <v>0</v>
      </c>
    </row>
    <row r="13" spans="1:46" x14ac:dyDescent="0.25">
      <c r="A13" s="47" t="str">
        <f>'73-KRUS'!A8:B8</f>
        <v>320633795</v>
      </c>
      <c r="F13">
        <f>'73-KRUS'!L11</f>
        <v>73</v>
      </c>
      <c r="G13">
        <f>'73-KRUS'!K8</f>
        <v>2022</v>
      </c>
      <c r="H13">
        <f>'73-KRUS'!H8</f>
        <v>4</v>
      </c>
      <c r="I13">
        <f>'73-KRUS'!M11</f>
        <v>0</v>
      </c>
      <c r="L13" s="185">
        <f>'73-KRUS'!C19</f>
        <v>0</v>
      </c>
      <c r="M13" s="185">
        <f>'73-KRUS'!D19</f>
        <v>0</v>
      </c>
      <c r="N13" s="185">
        <f>'73-KRUS'!E19</f>
        <v>0</v>
      </c>
      <c r="O13" s="185">
        <f>'73-KRUS'!F19</f>
        <v>0</v>
      </c>
      <c r="P13" s="185">
        <f>'73-KRUS'!G19</f>
        <v>0</v>
      </c>
      <c r="Q13" s="185">
        <f>'73-KRUS'!H19</f>
        <v>0</v>
      </c>
      <c r="R13" s="185">
        <f>'73-KRUS'!I19</f>
        <v>0</v>
      </c>
      <c r="S13" s="185">
        <f>'73-KRUS'!C20</f>
        <v>0</v>
      </c>
      <c r="T13" s="185">
        <f>'73-KRUS'!D20</f>
        <v>0</v>
      </c>
      <c r="U13" s="185">
        <f>'73-KRUS'!E20</f>
        <v>0</v>
      </c>
      <c r="V13" s="185">
        <f>'73-KRUS'!F20</f>
        <v>0</v>
      </c>
      <c r="W13" s="185">
        <f>'73-KRUS'!G20</f>
        <v>0</v>
      </c>
      <c r="X13" s="185">
        <f>'73-KRUS'!H20</f>
        <v>0</v>
      </c>
      <c r="Y13" s="185">
        <f>'73-KRUS'!I20</f>
        <v>0</v>
      </c>
      <c r="Z13" s="185">
        <f>'73-KRUS'!C21</f>
        <v>0</v>
      </c>
      <c r="AA13" s="46">
        <f>'73-KRUS'!D21</f>
        <v>0</v>
      </c>
      <c r="AB13" s="46">
        <f>'73-KRUS'!E21</f>
        <v>0</v>
      </c>
      <c r="AC13" s="46">
        <f>'73-KRUS'!F21</f>
        <v>0</v>
      </c>
      <c r="AD13" s="46">
        <f>'73-KRUS'!G21</f>
        <v>0</v>
      </c>
      <c r="AE13" s="46">
        <f>'73-KRUS'!H21</f>
        <v>0</v>
      </c>
      <c r="AF13" s="46">
        <f>'73-KRUS'!I21</f>
        <v>0</v>
      </c>
      <c r="AG13" s="46">
        <f>'73-KRUS'!C22</f>
        <v>0</v>
      </c>
      <c r="AH13" s="46">
        <f>'73-KRUS'!D22</f>
        <v>0</v>
      </c>
      <c r="AI13" s="46">
        <f>'73-KRUS'!E22</f>
        <v>0</v>
      </c>
      <c r="AJ13" s="46">
        <f>'73-KRUS'!F22</f>
        <v>0</v>
      </c>
      <c r="AK13" s="46">
        <f>'73-KRUS'!G22</f>
        <v>0</v>
      </c>
      <c r="AL13" s="46">
        <f>'73-KRUS'!H22</f>
        <v>0</v>
      </c>
      <c r="AM13" s="46">
        <f>'73-KRUS'!I22</f>
        <v>0</v>
      </c>
      <c r="AN13" s="46">
        <f>'73-KRUS'!C23</f>
        <v>0</v>
      </c>
      <c r="AO13" s="46">
        <f>'73-KRUS'!D23</f>
        <v>0</v>
      </c>
      <c r="AP13" s="46">
        <f>'73-KRUS'!E23</f>
        <v>0</v>
      </c>
      <c r="AQ13" s="46">
        <f>'73-KRUS'!F23</f>
        <v>0</v>
      </c>
      <c r="AR13" s="46">
        <f>'73-KRUS'!G23</f>
        <v>0</v>
      </c>
      <c r="AS13" s="46">
        <f>'73-KRUS'!H23</f>
        <v>0</v>
      </c>
      <c r="AT13" s="46">
        <f>'73-KRUS'!I23</f>
        <v>0</v>
      </c>
    </row>
    <row r="14" spans="1:46" x14ac:dyDescent="0.25">
      <c r="A14" s="47" t="str">
        <f>'81-państw.osoba prawna'!A8</f>
        <v>320633795</v>
      </c>
      <c r="F14">
        <f>'81-państw.osoba prawna'!L11</f>
        <v>81</v>
      </c>
      <c r="G14">
        <f>'81-państw.osoba prawna'!K8</f>
        <v>2022</v>
      </c>
      <c r="H14">
        <f>'81-państw.osoba prawna'!H8</f>
        <v>4</v>
      </c>
      <c r="I14">
        <f>'81-państw.osoba prawna'!M11</f>
        <v>0</v>
      </c>
      <c r="L14" s="50">
        <f>'81-państw.osoba prawna'!C19</f>
        <v>0</v>
      </c>
      <c r="M14" s="50">
        <f>'81-państw.osoba prawna'!D19</f>
        <v>0</v>
      </c>
      <c r="N14" s="50">
        <f>'81-państw.osoba prawna'!E19</f>
        <v>0</v>
      </c>
      <c r="O14" s="50">
        <f>'81-państw.osoba prawna'!F19</f>
        <v>0</v>
      </c>
      <c r="P14" s="50">
        <f>'81-państw.osoba prawna'!G19</f>
        <v>0</v>
      </c>
      <c r="Q14" s="50">
        <f>'81-państw.osoba prawna'!H19</f>
        <v>0</v>
      </c>
      <c r="R14" s="50">
        <f>'81-państw.osoba prawna'!I19</f>
        <v>0</v>
      </c>
      <c r="S14" s="50">
        <f>'81-państw.osoba prawna'!C20</f>
        <v>0</v>
      </c>
      <c r="T14" s="50">
        <f>'81-państw.osoba prawna'!D20</f>
        <v>0</v>
      </c>
      <c r="U14" s="50">
        <f>'81-państw.osoba prawna'!E20</f>
        <v>0</v>
      </c>
      <c r="V14" s="50">
        <f>'81-państw.osoba prawna'!F20</f>
        <v>0</v>
      </c>
      <c r="W14" s="50">
        <f>'81-państw.osoba prawna'!G20</f>
        <v>0</v>
      </c>
      <c r="X14" s="50">
        <f>'81-państw.osoba prawna'!H20</f>
        <v>0</v>
      </c>
      <c r="Y14" s="50">
        <f>'81-państw.osoba prawna'!I20</f>
        <v>0</v>
      </c>
      <c r="Z14" s="50">
        <f>'81-państw.osoba prawna'!C21</f>
        <v>0</v>
      </c>
      <c r="AA14">
        <f>'81-państw.osoba prawna'!D21</f>
        <v>0</v>
      </c>
      <c r="AB14">
        <f>'81-państw.osoba prawna'!E21</f>
        <v>0</v>
      </c>
      <c r="AC14">
        <f>'81-państw.osoba prawna'!F21</f>
        <v>0</v>
      </c>
      <c r="AD14">
        <f>'81-państw.osoba prawna'!G21</f>
        <v>0</v>
      </c>
      <c r="AE14">
        <f>'81-państw.osoba prawna'!H21</f>
        <v>0</v>
      </c>
      <c r="AF14">
        <f>'81-państw.osoba prawna'!I21</f>
        <v>0</v>
      </c>
      <c r="AG14">
        <f>'81-państw.osoba prawna'!C22</f>
        <v>0</v>
      </c>
      <c r="AH14">
        <f>'81-państw.osoba prawna'!D22</f>
        <v>0</v>
      </c>
      <c r="AI14">
        <f>'81-państw.osoba prawna'!E22</f>
        <v>0</v>
      </c>
      <c r="AJ14">
        <f>'81-państw.osoba prawna'!F22</f>
        <v>0</v>
      </c>
      <c r="AK14">
        <f>'81-państw.osoba prawna'!G22</f>
        <v>0</v>
      </c>
      <c r="AL14">
        <f>'81-państw.osoba prawna'!H22</f>
        <v>0</v>
      </c>
      <c r="AM14">
        <f>'81-państw.osoba prawna'!I22</f>
        <v>0</v>
      </c>
      <c r="AN14">
        <f>'81-państw.osoba prawna'!C23</f>
        <v>0</v>
      </c>
      <c r="AO14">
        <f>'81-państw.osoba prawna'!D23</f>
        <v>0</v>
      </c>
      <c r="AP14">
        <f>'81-państw.osoba prawna'!E23</f>
        <v>0</v>
      </c>
      <c r="AQ14">
        <f>'81-państw.osoba prawna'!F23</f>
        <v>0</v>
      </c>
      <c r="AR14">
        <f>'81-państw.osoba prawna'!G23</f>
        <v>0</v>
      </c>
      <c r="AS14">
        <f>'81-państw.osoba prawna'!H23</f>
        <v>0</v>
      </c>
      <c r="AT14">
        <f>'81-państw.osoba prawna'!I23</f>
        <v>0</v>
      </c>
    </row>
    <row r="15" spans="1:46" x14ac:dyDescent="0.25">
      <c r="A15" s="47" t="str">
        <f>'82-samorz.osoba prawna'!A8</f>
        <v>320633795</v>
      </c>
      <c r="F15">
        <f>'82-samorz.osoba prawna'!L11</f>
        <v>82</v>
      </c>
      <c r="G15">
        <f>'82-samorz.osoba prawna'!K8</f>
        <v>2022</v>
      </c>
      <c r="H15">
        <f>'82-samorz.osoba prawna'!H8</f>
        <v>4</v>
      </c>
      <c r="I15">
        <f>'82-samorz.osoba prawna'!M11</f>
        <v>0</v>
      </c>
      <c r="L15" s="50">
        <f>'82-samorz.osoba prawna'!C19</f>
        <v>0</v>
      </c>
      <c r="M15" s="50">
        <f>'82-samorz.osoba prawna'!D19</f>
        <v>0</v>
      </c>
      <c r="N15" s="50">
        <f>'82-samorz.osoba prawna'!E19</f>
        <v>0</v>
      </c>
      <c r="O15" s="50">
        <f>'82-samorz.osoba prawna'!F19</f>
        <v>0</v>
      </c>
      <c r="P15" s="50">
        <f>'82-samorz.osoba prawna'!G19</f>
        <v>0</v>
      </c>
      <c r="Q15" s="50">
        <f>'82-samorz.osoba prawna'!H19</f>
        <v>0</v>
      </c>
      <c r="R15" s="50">
        <f>'82-samorz.osoba prawna'!I19</f>
        <v>0</v>
      </c>
      <c r="S15" s="50">
        <f>'82-samorz.osoba prawna'!C20</f>
        <v>0</v>
      </c>
      <c r="T15" s="50">
        <f>'82-samorz.osoba prawna'!D20</f>
        <v>0</v>
      </c>
      <c r="U15" s="50">
        <f>'82-samorz.osoba prawna'!E20</f>
        <v>0</v>
      </c>
      <c r="V15" s="50">
        <f>'82-samorz.osoba prawna'!F20</f>
        <v>0</v>
      </c>
      <c r="W15" s="50">
        <f>'82-samorz.osoba prawna'!G20</f>
        <v>0</v>
      </c>
      <c r="X15" s="50">
        <f>'82-samorz.osoba prawna'!H20</f>
        <v>0</v>
      </c>
      <c r="Y15" s="50">
        <f>'82-samorz.osoba prawna'!I20</f>
        <v>0</v>
      </c>
      <c r="Z15" s="50">
        <f>'82-samorz.osoba prawna'!C21</f>
        <v>0</v>
      </c>
      <c r="AA15">
        <f>'82-samorz.osoba prawna'!D21</f>
        <v>0</v>
      </c>
      <c r="AB15">
        <f>'82-samorz.osoba prawna'!E21</f>
        <v>0</v>
      </c>
      <c r="AC15">
        <f>'82-samorz.osoba prawna'!F21</f>
        <v>0</v>
      </c>
      <c r="AD15">
        <f>'82-samorz.osoba prawna'!G21</f>
        <v>0</v>
      </c>
      <c r="AE15">
        <f>'82-samorz.osoba prawna'!H21</f>
        <v>0</v>
      </c>
      <c r="AF15">
        <f>'82-samorz.osoba prawna'!I21</f>
        <v>0</v>
      </c>
      <c r="AG15">
        <f>'82-samorz.osoba prawna'!C22</f>
        <v>0</v>
      </c>
      <c r="AH15">
        <f>'82-samorz.osoba prawna'!D22</f>
        <v>0</v>
      </c>
      <c r="AI15">
        <f>'82-samorz.osoba prawna'!E22</f>
        <v>0</v>
      </c>
      <c r="AJ15">
        <f>'82-samorz.osoba prawna'!F22</f>
        <v>0</v>
      </c>
      <c r="AK15">
        <f>'82-samorz.osoba prawna'!G22</f>
        <v>0</v>
      </c>
      <c r="AL15">
        <f>'82-samorz.osoba prawna'!H22</f>
        <v>0</v>
      </c>
      <c r="AM15">
        <f>'82-samorz.osoba prawna'!I22</f>
        <v>0</v>
      </c>
      <c r="AN15">
        <f>'82-samorz.osoba prawna'!C23</f>
        <v>0</v>
      </c>
      <c r="AO15">
        <f>'82-samorz.osoba prawna'!D23</f>
        <v>0</v>
      </c>
      <c r="AP15">
        <f>'82-samorz.osoba prawna'!E23</f>
        <v>0</v>
      </c>
      <c r="AQ15">
        <f>'82-samorz.osoba prawna'!F23</f>
        <v>0</v>
      </c>
      <c r="AR15">
        <f>'82-samorz.osoba prawna'!G23</f>
        <v>0</v>
      </c>
      <c r="AS15">
        <f>'82-samorz.osoba prawna'!H23</f>
        <v>0</v>
      </c>
      <c r="AT15">
        <f>'82-samorz.osoba prawna'!I23</f>
        <v>0</v>
      </c>
    </row>
    <row r="16" spans="1:46" x14ac:dyDescent="0.25">
      <c r="A16" s="47" t="str">
        <f>'90-agencja wykonawcza'!A8</f>
        <v>320633795</v>
      </c>
      <c r="F16">
        <f>'90-agencja wykonawcza'!L11</f>
        <v>90</v>
      </c>
      <c r="G16">
        <f>'90-agencja wykonawcza'!K8</f>
        <v>2022</v>
      </c>
      <c r="H16">
        <f>'90-agencja wykonawcza'!H8</f>
        <v>4</v>
      </c>
      <c r="I16">
        <f>'90-agencja wykonawcza'!M11</f>
        <v>0</v>
      </c>
      <c r="L16" s="50">
        <f>'90-agencja wykonawcza'!C19</f>
        <v>0</v>
      </c>
      <c r="M16" s="50">
        <f>'90-agencja wykonawcza'!D19</f>
        <v>0</v>
      </c>
      <c r="N16" s="50">
        <f>'90-agencja wykonawcza'!E19</f>
        <v>0</v>
      </c>
      <c r="O16" s="50">
        <f>'90-agencja wykonawcza'!F19</f>
        <v>0</v>
      </c>
      <c r="P16" s="50">
        <f>'90-agencja wykonawcza'!G19</f>
        <v>0</v>
      </c>
      <c r="Q16" s="50">
        <f>'90-agencja wykonawcza'!H19</f>
        <v>0</v>
      </c>
      <c r="R16" s="50">
        <f>'90-agencja wykonawcza'!I19</f>
        <v>0</v>
      </c>
      <c r="S16" s="50">
        <f>'90-agencja wykonawcza'!C20</f>
        <v>0</v>
      </c>
      <c r="T16" s="50">
        <f>'90-agencja wykonawcza'!D20</f>
        <v>0</v>
      </c>
      <c r="U16" s="50">
        <f>'90-agencja wykonawcza'!E20</f>
        <v>0</v>
      </c>
      <c r="V16" s="50">
        <f>'90-agencja wykonawcza'!F20</f>
        <v>0</v>
      </c>
      <c r="W16" s="50">
        <f>'90-agencja wykonawcza'!G20</f>
        <v>0</v>
      </c>
      <c r="X16" s="50">
        <f>'90-agencja wykonawcza'!H20</f>
        <v>0</v>
      </c>
      <c r="Y16" s="50">
        <f>'90-agencja wykonawcza'!I20</f>
        <v>0</v>
      </c>
      <c r="Z16" s="50">
        <f>'90-agencja wykonawcza'!C21</f>
        <v>0</v>
      </c>
      <c r="AA16">
        <f>'90-agencja wykonawcza'!D21</f>
        <v>0</v>
      </c>
      <c r="AB16">
        <f>'90-agencja wykonawcza'!E21</f>
        <v>0</v>
      </c>
      <c r="AC16">
        <f>'90-agencja wykonawcza'!F21</f>
        <v>0</v>
      </c>
      <c r="AD16">
        <f>'90-agencja wykonawcza'!G21</f>
        <v>0</v>
      </c>
      <c r="AE16">
        <f>'90-agencja wykonawcza'!H21</f>
        <v>0</v>
      </c>
      <c r="AF16">
        <f>'90-agencja wykonawcza'!I21</f>
        <v>0</v>
      </c>
      <c r="AG16">
        <f>'90-agencja wykonawcza'!C22</f>
        <v>0</v>
      </c>
      <c r="AH16">
        <f>'90-agencja wykonawcza'!D22</f>
        <v>0</v>
      </c>
      <c r="AI16">
        <f>'90-agencja wykonawcza'!E22</f>
        <v>0</v>
      </c>
      <c r="AJ16">
        <f>'90-agencja wykonawcza'!F22</f>
        <v>0</v>
      </c>
      <c r="AK16">
        <f>'90-agencja wykonawcza'!G22</f>
        <v>0</v>
      </c>
      <c r="AL16">
        <f>'90-agencja wykonawcza'!H22</f>
        <v>0</v>
      </c>
      <c r="AM16">
        <f>'90-agencja wykonawcza'!I22</f>
        <v>0</v>
      </c>
      <c r="AN16">
        <f>'90-agencja wykonawcza'!C23</f>
        <v>0</v>
      </c>
      <c r="AO16">
        <f>'90-agencja wykonawcza'!D23</f>
        <v>0</v>
      </c>
      <c r="AP16">
        <f>'90-agencja wykonawcza'!E23</f>
        <v>0</v>
      </c>
      <c r="AQ16">
        <f>'90-agencja wykonawcza'!F23</f>
        <v>0</v>
      </c>
      <c r="AR16">
        <f>'90-agencja wykonawcza'!G23</f>
        <v>0</v>
      </c>
      <c r="AS16">
        <f>'90-agencja wykonawcza'!H23</f>
        <v>0</v>
      </c>
      <c r="AT16">
        <f>'90-agencja wykonawcza'!I23</f>
        <v>0</v>
      </c>
    </row>
    <row r="17" spans="1:46" x14ac:dyDescent="0.25">
      <c r="A17" s="47" t="str">
        <f>'99-zbiorczo'!A8</f>
        <v>320633795</v>
      </c>
      <c r="F17">
        <f>'99-zbiorczo'!L11</f>
        <v>99</v>
      </c>
      <c r="G17">
        <f>'99-zbiorczo'!K8</f>
        <v>2023</v>
      </c>
      <c r="H17">
        <f>'99-zbiorczo'!H8</f>
        <v>4</v>
      </c>
      <c r="I17">
        <f>'99-zbiorczo'!M11</f>
        <v>0</v>
      </c>
      <c r="L17" s="185">
        <f>'99-zbiorczo'!C19</f>
        <v>0</v>
      </c>
      <c r="M17" s="185">
        <f>'99-zbiorczo'!D19</f>
        <v>0</v>
      </c>
      <c r="N17" s="185">
        <f>'99-zbiorczo'!E19</f>
        <v>0</v>
      </c>
      <c r="O17" s="185">
        <f>'99-zbiorczo'!F19</f>
        <v>0</v>
      </c>
      <c r="P17" s="185">
        <f>'99-zbiorczo'!G19</f>
        <v>0</v>
      </c>
      <c r="Q17" s="185">
        <f>'99-zbiorczo'!H19</f>
        <v>0</v>
      </c>
      <c r="R17" s="185">
        <f>'99-zbiorczo'!I19</f>
        <v>0</v>
      </c>
      <c r="S17" s="185">
        <f>'99-zbiorczo'!C20</f>
        <v>0</v>
      </c>
      <c r="T17" s="185">
        <f>'99-zbiorczo'!D20</f>
        <v>0</v>
      </c>
      <c r="U17" s="185">
        <f>'99-zbiorczo'!E20</f>
        <v>0</v>
      </c>
      <c r="V17" s="185">
        <f>'99-zbiorczo'!F20</f>
        <v>0</v>
      </c>
      <c r="W17" s="185">
        <f>'99-zbiorczo'!G20</f>
        <v>0</v>
      </c>
      <c r="X17" s="185">
        <f>'99-zbiorczo'!H20</f>
        <v>0</v>
      </c>
      <c r="Y17" s="185">
        <f>'99-zbiorczo'!I20</f>
        <v>0</v>
      </c>
      <c r="Z17" s="185">
        <f>'99-zbiorczo'!C21</f>
        <v>0</v>
      </c>
      <c r="AA17" s="46">
        <f>'99-zbiorczo'!D21</f>
        <v>0</v>
      </c>
      <c r="AB17" s="46">
        <f>'99-zbiorczo'!E21</f>
        <v>0</v>
      </c>
      <c r="AC17" s="46">
        <f>'99-zbiorczo'!F21</f>
        <v>0</v>
      </c>
      <c r="AD17" s="46">
        <f>'99-zbiorczo'!G21</f>
        <v>0</v>
      </c>
      <c r="AE17" s="46">
        <f>'99-zbiorczo'!H21</f>
        <v>0</v>
      </c>
      <c r="AF17" s="46">
        <f>'99-zbiorczo'!I21</f>
        <v>0</v>
      </c>
      <c r="AG17" s="46">
        <f>'99-zbiorczo'!C22</f>
        <v>0</v>
      </c>
      <c r="AH17" s="46">
        <f>'99-zbiorczo'!D22</f>
        <v>0</v>
      </c>
      <c r="AI17" s="46">
        <f>'99-zbiorczo'!E22</f>
        <v>0</v>
      </c>
      <c r="AJ17" s="46">
        <f>'99-zbiorczo'!F22</f>
        <v>0</v>
      </c>
      <c r="AK17" s="46">
        <f>'99-zbiorczo'!G22</f>
        <v>0</v>
      </c>
      <c r="AL17" s="46">
        <f>'99-zbiorczo'!H22</f>
        <v>0</v>
      </c>
      <c r="AM17" s="46">
        <f>'99-zbiorczo'!I22</f>
        <v>0</v>
      </c>
      <c r="AN17" s="46">
        <f>'99-zbiorczo'!C23</f>
        <v>0</v>
      </c>
      <c r="AO17" s="46">
        <f>'99-zbiorczo'!D23</f>
        <v>0</v>
      </c>
      <c r="AP17" s="46">
        <f>'99-zbiorczo'!E23</f>
        <v>0</v>
      </c>
      <c r="AQ17" s="46">
        <f>'99-zbiorczo'!F23</f>
        <v>0</v>
      </c>
      <c r="AR17" s="46">
        <f>'99-zbiorczo'!G23</f>
        <v>0</v>
      </c>
      <c r="AS17" s="46">
        <f>'99-zbiorczo'!H23</f>
        <v>0</v>
      </c>
      <c r="AT17" s="46">
        <f>'99-zbiorczo'!I23</f>
        <v>0</v>
      </c>
    </row>
  </sheetData>
  <sheetProtection password="DD50" sheet="1" objects="1" scenarios="1" formatCells="0" formatColumns="0"/>
  <phoneticPr fontId="0" type="noConversion"/>
  <pageMargins left="0.75" right="0.75" top="1" bottom="1" header="0.5" footer="0.5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Arkusz22"/>
  <dimension ref="A1:BK17"/>
  <sheetViews>
    <sheetView workbookViewId="0">
      <selection activeCell="K22" sqref="K22"/>
    </sheetView>
  </sheetViews>
  <sheetFormatPr defaultRowHeight="13.2" x14ac:dyDescent="0.25"/>
  <sheetData>
    <row r="1" spans="1:63" x14ac:dyDescent="0.25">
      <c r="A1" s="27" t="s">
        <v>11</v>
      </c>
      <c r="B1" s="27" t="s">
        <v>12</v>
      </c>
      <c r="C1" s="27" t="s">
        <v>13</v>
      </c>
      <c r="D1" s="27" t="s">
        <v>14</v>
      </c>
      <c r="E1" s="27" t="s">
        <v>15</v>
      </c>
      <c r="F1" s="27" t="s">
        <v>16</v>
      </c>
      <c r="G1" s="27" t="s">
        <v>17</v>
      </c>
      <c r="H1" s="27" t="s">
        <v>18</v>
      </c>
      <c r="I1" s="47" t="s">
        <v>92</v>
      </c>
      <c r="J1" s="27" t="s">
        <v>19</v>
      </c>
      <c r="K1" s="27" t="s">
        <v>20</v>
      </c>
      <c r="L1" s="47" t="s">
        <v>142</v>
      </c>
      <c r="M1" s="47" t="s">
        <v>143</v>
      </c>
      <c r="N1" s="47" t="s">
        <v>144</v>
      </c>
      <c r="O1" s="47" t="s">
        <v>145</v>
      </c>
      <c r="P1" s="47" t="s">
        <v>146</v>
      </c>
      <c r="Q1" s="47" t="s">
        <v>147</v>
      </c>
      <c r="R1" s="47" t="s">
        <v>148</v>
      </c>
      <c r="S1" s="47" t="s">
        <v>149</v>
      </c>
      <c r="T1" s="47" t="s">
        <v>150</v>
      </c>
      <c r="U1" s="47" t="s">
        <v>151</v>
      </c>
      <c r="V1" s="47" t="s">
        <v>152</v>
      </c>
      <c r="W1" s="47" t="s">
        <v>153</v>
      </c>
      <c r="X1" s="47" t="s">
        <v>154</v>
      </c>
      <c r="Y1" s="47" t="s">
        <v>155</v>
      </c>
      <c r="Z1" s="47" t="s">
        <v>156</v>
      </c>
      <c r="AA1" s="47" t="s">
        <v>157</v>
      </c>
      <c r="AB1" s="47" t="s">
        <v>158</v>
      </c>
      <c r="AC1" s="47" t="s">
        <v>159</v>
      </c>
      <c r="AD1" s="47" t="s">
        <v>160</v>
      </c>
      <c r="AE1" s="47" t="s">
        <v>161</v>
      </c>
      <c r="AF1" s="47" t="s">
        <v>162</v>
      </c>
      <c r="AG1" s="47" t="s">
        <v>163</v>
      </c>
      <c r="AH1" s="47" t="s">
        <v>164</v>
      </c>
      <c r="AI1" s="47" t="s">
        <v>165</v>
      </c>
      <c r="AJ1" s="47" t="s">
        <v>166</v>
      </c>
      <c r="AK1" s="47" t="s">
        <v>167</v>
      </c>
      <c r="AL1" s="47" t="s">
        <v>168</v>
      </c>
      <c r="AM1" s="47" t="s">
        <v>169</v>
      </c>
      <c r="AN1" s="47" t="s">
        <v>170</v>
      </c>
      <c r="AO1" s="47" t="s">
        <v>171</v>
      </c>
      <c r="AP1" s="47" t="s">
        <v>172</v>
      </c>
      <c r="AQ1" s="47" t="s">
        <v>173</v>
      </c>
      <c r="AR1" s="47" t="s">
        <v>174</v>
      </c>
      <c r="AS1" s="47" t="s">
        <v>175</v>
      </c>
      <c r="AT1" s="47" t="s">
        <v>176</v>
      </c>
      <c r="AU1" s="47" t="s">
        <v>177</v>
      </c>
      <c r="AV1" s="47" t="s">
        <v>178</v>
      </c>
      <c r="AW1" s="47" t="s">
        <v>179</v>
      </c>
      <c r="AX1" s="47" t="s">
        <v>180</v>
      </c>
      <c r="AY1" s="47" t="s">
        <v>181</v>
      </c>
      <c r="AZ1" s="47" t="s">
        <v>182</v>
      </c>
      <c r="BA1" s="47" t="s">
        <v>183</v>
      </c>
      <c r="BB1" s="47" t="s">
        <v>184</v>
      </c>
      <c r="BC1" s="47" t="s">
        <v>185</v>
      </c>
      <c r="BD1" s="47" t="s">
        <v>186</v>
      </c>
      <c r="BE1" s="47" t="s">
        <v>187</v>
      </c>
      <c r="BF1" s="47" t="s">
        <v>188</v>
      </c>
      <c r="BG1" s="47" t="s">
        <v>189</v>
      </c>
      <c r="BH1" s="47" t="s">
        <v>190</v>
      </c>
      <c r="BI1" s="47" t="s">
        <v>191</v>
      </c>
      <c r="BJ1" s="47" t="s">
        <v>192</v>
      </c>
      <c r="BK1" s="47" t="s">
        <v>193</v>
      </c>
    </row>
    <row r="2" spans="1:63" x14ac:dyDescent="0.25">
      <c r="A2" s="47" t="str">
        <f>'11-państw.fund.cel.'!A8</f>
        <v>320633795</v>
      </c>
      <c r="F2">
        <f>'11-państw.fund.cel.'!L11</f>
        <v>11</v>
      </c>
      <c r="G2">
        <f>'11-państw.fund.cel.'!K8</f>
        <v>2022</v>
      </c>
      <c r="H2">
        <f>'11-państw.fund.cel.'!H8</f>
        <v>4</v>
      </c>
      <c r="I2">
        <f>'11-państw.fund.cel.'!M11</f>
        <v>0</v>
      </c>
      <c r="L2" s="46">
        <f>'11-państw.fund.cel.'!D33</f>
        <v>0</v>
      </c>
      <c r="M2" s="46">
        <f>'11-państw.fund.cel.'!E33</f>
        <v>0</v>
      </c>
      <c r="N2" s="46">
        <f>'11-państw.fund.cel.'!F33</f>
        <v>0</v>
      </c>
      <c r="O2" s="46">
        <f>'11-państw.fund.cel.'!G33</f>
        <v>0</v>
      </c>
      <c r="P2" s="46">
        <f>'11-państw.fund.cel.'!D34</f>
        <v>0</v>
      </c>
      <c r="Q2" s="46">
        <f>'11-państw.fund.cel.'!E34</f>
        <v>0</v>
      </c>
      <c r="R2" s="46">
        <f>'11-państw.fund.cel.'!F34</f>
        <v>0</v>
      </c>
      <c r="S2" s="46">
        <f>'11-państw.fund.cel.'!G34</f>
        <v>0</v>
      </c>
      <c r="T2" s="46">
        <f>'11-państw.fund.cel.'!D35</f>
        <v>0</v>
      </c>
      <c r="U2" s="46">
        <f>'11-państw.fund.cel.'!E35</f>
        <v>0</v>
      </c>
      <c r="V2" s="46">
        <f>'11-państw.fund.cel.'!F35</f>
        <v>0</v>
      </c>
      <c r="W2" s="46">
        <f>'11-państw.fund.cel.'!G35</f>
        <v>0</v>
      </c>
      <c r="X2" s="46">
        <f>'11-państw.fund.cel.'!D36</f>
        <v>0</v>
      </c>
      <c r="Y2" s="46">
        <f>'11-państw.fund.cel.'!E36</f>
        <v>0</v>
      </c>
      <c r="Z2" s="46">
        <f>'11-państw.fund.cel.'!F36</f>
        <v>0</v>
      </c>
      <c r="AA2" s="46">
        <f>'11-państw.fund.cel.'!G36</f>
        <v>0</v>
      </c>
      <c r="AB2" s="46">
        <f>'11-państw.fund.cel.'!D37</f>
        <v>0</v>
      </c>
      <c r="AC2" s="46">
        <f>'11-państw.fund.cel.'!E37</f>
        <v>0</v>
      </c>
      <c r="AD2" s="46">
        <f>'11-państw.fund.cel.'!F37</f>
        <v>0</v>
      </c>
      <c r="AE2" s="46">
        <f>'11-państw.fund.cel.'!G37</f>
        <v>0</v>
      </c>
      <c r="AF2" s="46">
        <f>'11-państw.fund.cel.'!D38</f>
        <v>0</v>
      </c>
      <c r="AG2" s="46">
        <f>'11-państw.fund.cel.'!E38</f>
        <v>0</v>
      </c>
      <c r="AH2" s="46">
        <f>'11-państw.fund.cel.'!F38</f>
        <v>0</v>
      </c>
      <c r="AI2" s="46">
        <f>'11-państw.fund.cel.'!G38</f>
        <v>0</v>
      </c>
      <c r="AJ2" s="46">
        <f>'11-państw.fund.cel.'!D39</f>
        <v>0</v>
      </c>
      <c r="AK2" s="46">
        <f>'11-państw.fund.cel.'!E39</f>
        <v>0</v>
      </c>
      <c r="AL2" s="46">
        <f>'11-państw.fund.cel.'!F39</f>
        <v>0</v>
      </c>
      <c r="AM2" s="46">
        <f>'11-państw.fund.cel.'!G39</f>
        <v>0</v>
      </c>
      <c r="AN2" s="46">
        <f>'11-państw.fund.cel.'!D40</f>
        <v>0</v>
      </c>
      <c r="AO2" s="46">
        <f>'11-państw.fund.cel.'!E40</f>
        <v>0</v>
      </c>
      <c r="AP2" s="46">
        <f>'11-państw.fund.cel.'!F40</f>
        <v>0</v>
      </c>
      <c r="AQ2" s="46">
        <f>'11-państw.fund.cel.'!G40</f>
        <v>0</v>
      </c>
      <c r="AR2" s="46">
        <f>'11-państw.fund.cel.'!D41</f>
        <v>0</v>
      </c>
      <c r="AS2" s="46">
        <f>'11-państw.fund.cel.'!E41</f>
        <v>0</v>
      </c>
      <c r="AT2" s="46">
        <f>'11-państw.fund.cel.'!F41</f>
        <v>0</v>
      </c>
      <c r="AU2" s="46">
        <f>'11-państw.fund.cel.'!G41</f>
        <v>0</v>
      </c>
      <c r="AV2" s="46">
        <f>'11-państw.fund.cel.'!D42</f>
        <v>0</v>
      </c>
      <c r="AW2" s="46">
        <f>'11-państw.fund.cel.'!E42</f>
        <v>0</v>
      </c>
      <c r="AX2" s="46">
        <f>'11-państw.fund.cel.'!F42</f>
        <v>0</v>
      </c>
      <c r="AY2" s="46">
        <f>'11-państw.fund.cel.'!G42</f>
        <v>0</v>
      </c>
      <c r="AZ2" s="46">
        <f>'11-państw.fund.cel.'!D43</f>
        <v>0</v>
      </c>
      <c r="BA2" s="46">
        <f>'11-państw.fund.cel.'!E43</f>
        <v>0</v>
      </c>
      <c r="BB2" s="46">
        <f>'11-państw.fund.cel.'!F43</f>
        <v>0</v>
      </c>
      <c r="BC2" s="46">
        <f>'11-państw.fund.cel.'!G43</f>
        <v>0</v>
      </c>
      <c r="BD2" s="46">
        <f>'11-państw.fund.cel.'!D44</f>
        <v>0</v>
      </c>
      <c r="BE2" s="46">
        <f>'11-państw.fund.cel.'!E44</f>
        <v>0</v>
      </c>
      <c r="BF2" s="46">
        <f>'11-państw.fund.cel.'!F44</f>
        <v>0</v>
      </c>
      <c r="BG2" s="46">
        <f>'11-państw.fund.cel.'!G44</f>
        <v>0</v>
      </c>
      <c r="BH2" s="46">
        <f>'11-państw.fund.cel.'!D45</f>
        <v>0</v>
      </c>
      <c r="BI2" s="46">
        <f>'11-państw.fund.cel.'!E45</f>
        <v>0</v>
      </c>
      <c r="BJ2" s="46">
        <f>'11-państw.fund.cel.'!F45</f>
        <v>0</v>
      </c>
      <c r="BK2" s="46">
        <f>'11-państw.fund.cel.'!G45</f>
        <v>0</v>
      </c>
    </row>
    <row r="3" spans="1:63" x14ac:dyDescent="0.25">
      <c r="A3" s="47" t="str">
        <f>'20-państw.szk.wyż.'!A8</f>
        <v>320633795</v>
      </c>
      <c r="F3">
        <f>'20-państw.szk.wyż.'!L11</f>
        <v>20</v>
      </c>
      <c r="G3">
        <f>'20-państw.szk.wyż.'!K8</f>
        <v>2022</v>
      </c>
      <c r="H3">
        <f>'20-państw.szk.wyż.'!H8</f>
        <v>4</v>
      </c>
      <c r="I3">
        <f>'20-państw.szk.wyż.'!M11</f>
        <v>0</v>
      </c>
      <c r="L3" s="46">
        <f>'20-państw.szk.wyż.'!D33</f>
        <v>0</v>
      </c>
      <c r="M3" s="46">
        <f>'20-państw.szk.wyż.'!E33</f>
        <v>0</v>
      </c>
      <c r="N3" s="46">
        <f>'20-państw.szk.wyż.'!F33</f>
        <v>0</v>
      </c>
      <c r="O3" s="46">
        <f>'20-państw.szk.wyż.'!G33</f>
        <v>0</v>
      </c>
      <c r="P3" s="46">
        <f>'20-państw.szk.wyż.'!D34</f>
        <v>0</v>
      </c>
      <c r="Q3" s="46">
        <f>'20-państw.szk.wyż.'!E34</f>
        <v>0</v>
      </c>
      <c r="R3" s="46">
        <f>'20-państw.szk.wyż.'!F34</f>
        <v>0</v>
      </c>
      <c r="S3" s="46">
        <f>'20-państw.szk.wyż.'!G34</f>
        <v>0</v>
      </c>
      <c r="T3" s="46">
        <f>'20-państw.szk.wyż.'!D35</f>
        <v>0</v>
      </c>
      <c r="U3" s="46">
        <f>'20-państw.szk.wyż.'!E35</f>
        <v>0</v>
      </c>
      <c r="V3" s="46">
        <f>'20-państw.szk.wyż.'!F35</f>
        <v>0</v>
      </c>
      <c r="W3" s="46">
        <f>'20-państw.szk.wyż.'!G35</f>
        <v>0</v>
      </c>
      <c r="X3" s="46">
        <f>'20-państw.szk.wyż.'!D36</f>
        <v>0</v>
      </c>
      <c r="Y3" s="46">
        <f>'20-państw.szk.wyż.'!E36</f>
        <v>0</v>
      </c>
      <c r="Z3" s="46">
        <f>'20-państw.szk.wyż.'!F36</f>
        <v>0</v>
      </c>
      <c r="AA3" s="46">
        <f>'20-państw.szk.wyż.'!G36</f>
        <v>0</v>
      </c>
      <c r="AB3" s="46">
        <f>'20-państw.szk.wyż.'!D37</f>
        <v>0</v>
      </c>
      <c r="AC3" s="46">
        <f>'20-państw.szk.wyż.'!E37</f>
        <v>0</v>
      </c>
      <c r="AD3" s="46">
        <f>'20-państw.szk.wyż.'!F37</f>
        <v>0</v>
      </c>
      <c r="AE3" s="46">
        <f>'20-państw.szk.wyż.'!G37</f>
        <v>0</v>
      </c>
      <c r="AF3" s="46">
        <f>'20-państw.szk.wyż.'!D38</f>
        <v>0</v>
      </c>
      <c r="AG3" s="46">
        <f>'20-państw.szk.wyż.'!E38</f>
        <v>0</v>
      </c>
      <c r="AH3" s="46">
        <f>'20-państw.szk.wyż.'!F38</f>
        <v>0</v>
      </c>
      <c r="AI3" s="46">
        <f>'20-państw.szk.wyż.'!G38</f>
        <v>0</v>
      </c>
      <c r="AJ3" s="46">
        <f>'20-państw.szk.wyż.'!D39</f>
        <v>0</v>
      </c>
      <c r="AK3" s="46">
        <f>'20-państw.szk.wyż.'!E39</f>
        <v>0</v>
      </c>
      <c r="AL3" s="46">
        <f>'20-państw.szk.wyż.'!F39</f>
        <v>0</v>
      </c>
      <c r="AM3" s="46">
        <f>'20-państw.szk.wyż.'!G39</f>
        <v>0</v>
      </c>
      <c r="AN3" s="46">
        <f>'20-państw.szk.wyż.'!D40</f>
        <v>0</v>
      </c>
      <c r="AO3" s="46">
        <f>'20-państw.szk.wyż.'!E40</f>
        <v>0</v>
      </c>
      <c r="AP3" s="46">
        <f>'20-państw.szk.wyż.'!F40</f>
        <v>0</v>
      </c>
      <c r="AQ3" s="46">
        <f>'20-państw.szk.wyż.'!G40</f>
        <v>0</v>
      </c>
      <c r="AR3" s="46">
        <f>'20-państw.szk.wyż.'!D41</f>
        <v>0</v>
      </c>
      <c r="AS3" s="46">
        <f>'20-państw.szk.wyż.'!E41</f>
        <v>0</v>
      </c>
      <c r="AT3" s="46">
        <f>'20-państw.szk.wyż.'!F41</f>
        <v>0</v>
      </c>
      <c r="AU3" s="46">
        <f>'20-państw.szk.wyż.'!G41</f>
        <v>0</v>
      </c>
      <c r="AV3" s="46">
        <f>'20-państw.szk.wyż.'!D42</f>
        <v>0</v>
      </c>
      <c r="AW3" s="46">
        <f>'20-państw.szk.wyż.'!E42</f>
        <v>0</v>
      </c>
      <c r="AX3" s="46">
        <f>'20-państw.szk.wyż.'!F42</f>
        <v>0</v>
      </c>
      <c r="AY3" s="46">
        <f>'20-państw.szk.wyż.'!G42</f>
        <v>0</v>
      </c>
      <c r="AZ3" s="46">
        <f>'20-państw.szk.wyż.'!D43</f>
        <v>0</v>
      </c>
      <c r="BA3" s="46">
        <f>'20-państw.szk.wyż.'!E43</f>
        <v>0</v>
      </c>
      <c r="BB3" s="46">
        <f>'20-państw.szk.wyż.'!F43</f>
        <v>0</v>
      </c>
      <c r="BC3" s="46">
        <f>'20-państw.szk.wyż.'!G43</f>
        <v>0</v>
      </c>
      <c r="BD3" s="46">
        <f>'20-państw.szk.wyż.'!D44</f>
        <v>0</v>
      </c>
      <c r="BE3" s="46">
        <f>'20-państw.szk.wyż.'!E44</f>
        <v>0</v>
      </c>
      <c r="BF3" s="46">
        <f>'20-państw.szk.wyż.'!F44</f>
        <v>0</v>
      </c>
      <c r="BG3" s="46">
        <f>'20-państw.szk.wyż.'!G44</f>
        <v>0</v>
      </c>
      <c r="BH3" s="46">
        <f>'20-państw.szk.wyż.'!D45</f>
        <v>0</v>
      </c>
      <c r="BI3" s="46">
        <f>'20-państw.szk.wyż.'!E45</f>
        <v>0</v>
      </c>
      <c r="BJ3" s="46">
        <f>'20-państw.szk.wyż.'!F45</f>
        <v>0</v>
      </c>
      <c r="BK3" s="46">
        <f>'20-państw.szk.wyż.'!G45</f>
        <v>0</v>
      </c>
    </row>
    <row r="4" spans="1:63" x14ac:dyDescent="0.25">
      <c r="A4" s="47" t="str">
        <f>'31-instytucje gosp budż'!A8</f>
        <v>320633795</v>
      </c>
      <c r="F4">
        <f>'31-instytucje gosp budż'!L11</f>
        <v>31</v>
      </c>
      <c r="G4">
        <f>'31-instytucje gosp budż'!K8</f>
        <v>2022</v>
      </c>
      <c r="H4">
        <f>'31-instytucje gosp budż'!H8</f>
        <v>4</v>
      </c>
      <c r="I4">
        <f>'31-instytucje gosp budż'!M11</f>
        <v>0</v>
      </c>
      <c r="L4" s="46">
        <f>'31-instytucje gosp budż'!D33</f>
        <v>0</v>
      </c>
      <c r="M4" s="46">
        <f>'31-instytucje gosp budż'!E33</f>
        <v>0</v>
      </c>
      <c r="N4" s="46">
        <f>'31-instytucje gosp budż'!F33</f>
        <v>0</v>
      </c>
      <c r="O4" s="46">
        <f>'31-instytucje gosp budż'!G33</f>
        <v>0</v>
      </c>
      <c r="P4" s="46">
        <f>'31-instytucje gosp budż'!D34</f>
        <v>0</v>
      </c>
      <c r="Q4" s="46">
        <f>'31-instytucje gosp budż'!E34</f>
        <v>0</v>
      </c>
      <c r="R4" s="46">
        <f>'31-instytucje gosp budż'!F34</f>
        <v>0</v>
      </c>
      <c r="S4" s="46">
        <f>'31-instytucje gosp budż'!G34</f>
        <v>0</v>
      </c>
      <c r="T4" s="46">
        <f>'31-instytucje gosp budż'!D35</f>
        <v>0</v>
      </c>
      <c r="U4" s="46">
        <f>'31-instytucje gosp budż'!E35</f>
        <v>0</v>
      </c>
      <c r="V4" s="46">
        <f>'31-instytucje gosp budż'!F35</f>
        <v>0</v>
      </c>
      <c r="W4" s="46">
        <f>'31-instytucje gosp budż'!G35</f>
        <v>0</v>
      </c>
      <c r="X4" s="46">
        <f>'31-instytucje gosp budż'!D36</f>
        <v>0</v>
      </c>
      <c r="Y4" s="46">
        <f>'31-instytucje gosp budż'!E36</f>
        <v>0</v>
      </c>
      <c r="Z4" s="46">
        <f>'31-instytucje gosp budż'!F36</f>
        <v>0</v>
      </c>
      <c r="AA4" s="46">
        <f>'31-instytucje gosp budż'!G36</f>
        <v>0</v>
      </c>
      <c r="AB4" s="46">
        <f>'31-instytucje gosp budż'!D37</f>
        <v>0</v>
      </c>
      <c r="AC4" s="46">
        <f>'31-instytucje gosp budż'!E37</f>
        <v>0</v>
      </c>
      <c r="AD4" s="46">
        <f>'31-instytucje gosp budż'!F37</f>
        <v>0</v>
      </c>
      <c r="AE4" s="46">
        <f>'31-instytucje gosp budż'!G37</f>
        <v>0</v>
      </c>
      <c r="AF4" s="46">
        <f>'31-instytucje gosp budż'!D38</f>
        <v>0</v>
      </c>
      <c r="AG4" s="46">
        <f>'31-instytucje gosp budż'!E38</f>
        <v>0</v>
      </c>
      <c r="AH4" s="46">
        <f>'31-instytucje gosp budż'!F38</f>
        <v>0</v>
      </c>
      <c r="AI4" s="46">
        <f>'31-instytucje gosp budż'!G38</f>
        <v>0</v>
      </c>
      <c r="AJ4" s="46">
        <f>'31-instytucje gosp budż'!D39</f>
        <v>0</v>
      </c>
      <c r="AK4" s="46">
        <f>'31-instytucje gosp budż'!E39</f>
        <v>0</v>
      </c>
      <c r="AL4" s="46">
        <f>'31-instytucje gosp budż'!F39</f>
        <v>0</v>
      </c>
      <c r="AM4" s="46">
        <f>'31-instytucje gosp budż'!G39</f>
        <v>0</v>
      </c>
      <c r="AN4" s="46">
        <f>'31-instytucje gosp budż'!D40</f>
        <v>0</v>
      </c>
      <c r="AO4" s="46">
        <f>'31-instytucje gosp budż'!E40</f>
        <v>0</v>
      </c>
      <c r="AP4" s="46">
        <f>'31-instytucje gosp budż'!F40</f>
        <v>0</v>
      </c>
      <c r="AQ4" s="46">
        <f>'31-instytucje gosp budż'!G40</f>
        <v>0</v>
      </c>
      <c r="AR4" s="46">
        <f>'31-instytucje gosp budż'!D41</f>
        <v>0</v>
      </c>
      <c r="AS4" s="46">
        <f>'31-instytucje gosp budż'!E41</f>
        <v>0</v>
      </c>
      <c r="AT4" s="46">
        <f>'31-instytucje gosp budż'!F41</f>
        <v>0</v>
      </c>
      <c r="AU4" s="46">
        <f>'31-instytucje gosp budż'!G41</f>
        <v>0</v>
      </c>
      <c r="AV4" s="46">
        <f>'31-instytucje gosp budż'!D42</f>
        <v>0</v>
      </c>
      <c r="AW4" s="46">
        <f>'31-instytucje gosp budż'!E42</f>
        <v>0</v>
      </c>
      <c r="AX4" s="46">
        <f>'31-instytucje gosp budż'!F42</f>
        <v>0</v>
      </c>
      <c r="AY4" s="46">
        <f>'31-instytucje gosp budż'!G42</f>
        <v>0</v>
      </c>
      <c r="AZ4" s="46">
        <f>'31-instytucje gosp budż'!D43</f>
        <v>0</v>
      </c>
      <c r="BA4" s="46">
        <f>'31-instytucje gosp budż'!E43</f>
        <v>0</v>
      </c>
      <c r="BB4" s="46">
        <f>'31-instytucje gosp budż'!F43</f>
        <v>0</v>
      </c>
      <c r="BC4" s="46">
        <f>'31-instytucje gosp budż'!G43</f>
        <v>0</v>
      </c>
      <c r="BD4" s="46">
        <f>'31-instytucje gosp budż'!D44</f>
        <v>0</v>
      </c>
      <c r="BE4" s="46">
        <f>'31-instytucje gosp budż'!E44</f>
        <v>0</v>
      </c>
      <c r="BF4" s="46">
        <f>'31-instytucje gosp budż'!F44</f>
        <v>0</v>
      </c>
      <c r="BG4" s="46">
        <f>'31-instytucje gosp budż'!G44</f>
        <v>0</v>
      </c>
      <c r="BH4" s="46">
        <f>'31-instytucje gosp budż'!D45</f>
        <v>0</v>
      </c>
      <c r="BI4" s="46">
        <f>'31-instytucje gosp budż'!E45</f>
        <v>0</v>
      </c>
      <c r="BJ4" s="46">
        <f>'31-instytucje gosp budż'!F45</f>
        <v>0</v>
      </c>
      <c r="BK4" s="46">
        <f>'31-instytucje gosp budż'!G45</f>
        <v>0</v>
      </c>
    </row>
    <row r="5" spans="1:63" x14ac:dyDescent="0.25">
      <c r="A5" s="47" t="str">
        <f>'41-państw.inst.kult.'!A8</f>
        <v>320633795</v>
      </c>
      <c r="F5">
        <f>'41-państw.inst.kult.'!L11</f>
        <v>41</v>
      </c>
      <c r="G5">
        <f>'41-państw.inst.kult.'!K8</f>
        <v>2022</v>
      </c>
      <c r="H5">
        <f>'41-państw.inst.kult.'!H8</f>
        <v>4</v>
      </c>
      <c r="I5">
        <f>'41-państw.inst.kult.'!M11</f>
        <v>0</v>
      </c>
      <c r="L5" s="46">
        <f>'41-państw.inst.kult.'!D33</f>
        <v>0</v>
      </c>
      <c r="M5" s="46">
        <f>'41-państw.inst.kult.'!E33</f>
        <v>0</v>
      </c>
      <c r="N5" s="46">
        <f>'41-państw.inst.kult.'!F33</f>
        <v>0</v>
      </c>
      <c r="O5" s="46">
        <f>'41-państw.inst.kult.'!G33</f>
        <v>0</v>
      </c>
      <c r="P5" s="46">
        <f>'41-państw.inst.kult.'!D34</f>
        <v>0</v>
      </c>
      <c r="Q5" s="46">
        <f>'41-państw.inst.kult.'!E34</f>
        <v>0</v>
      </c>
      <c r="R5" s="46">
        <f>'41-państw.inst.kult.'!F34</f>
        <v>0</v>
      </c>
      <c r="S5" s="46">
        <f>'41-państw.inst.kult.'!G34</f>
        <v>0</v>
      </c>
      <c r="T5" s="46">
        <f>'41-państw.inst.kult.'!D35</f>
        <v>0</v>
      </c>
      <c r="U5" s="46">
        <f>'41-państw.inst.kult.'!E35</f>
        <v>0</v>
      </c>
      <c r="V5" s="46">
        <f>'41-państw.inst.kult.'!F35</f>
        <v>0</v>
      </c>
      <c r="W5" s="46">
        <f>'41-państw.inst.kult.'!G35</f>
        <v>0</v>
      </c>
      <c r="X5" s="46">
        <f>'41-państw.inst.kult.'!D36</f>
        <v>0</v>
      </c>
      <c r="Y5" s="46">
        <f>'41-państw.inst.kult.'!E36</f>
        <v>0</v>
      </c>
      <c r="Z5" s="46">
        <f>'41-państw.inst.kult.'!F36</f>
        <v>0</v>
      </c>
      <c r="AA5" s="46">
        <f>'41-państw.inst.kult.'!G36</f>
        <v>0</v>
      </c>
      <c r="AB5" s="46">
        <f>'41-państw.inst.kult.'!D37</f>
        <v>0</v>
      </c>
      <c r="AC5" s="46">
        <f>'41-państw.inst.kult.'!E37</f>
        <v>0</v>
      </c>
      <c r="AD5" s="46">
        <f>'41-państw.inst.kult.'!F37</f>
        <v>0</v>
      </c>
      <c r="AE5" s="46">
        <f>'41-państw.inst.kult.'!G37</f>
        <v>0</v>
      </c>
      <c r="AF5" s="46">
        <f>'41-państw.inst.kult.'!D38</f>
        <v>0</v>
      </c>
      <c r="AG5" s="46">
        <f>'41-państw.inst.kult.'!E38</f>
        <v>0</v>
      </c>
      <c r="AH5" s="46">
        <f>'41-państw.inst.kult.'!F38</f>
        <v>0</v>
      </c>
      <c r="AI5" s="46">
        <f>'41-państw.inst.kult.'!G38</f>
        <v>0</v>
      </c>
      <c r="AJ5" s="46">
        <f>'41-państw.inst.kult.'!D39</f>
        <v>0</v>
      </c>
      <c r="AK5" s="46">
        <f>'41-państw.inst.kult.'!E39</f>
        <v>0</v>
      </c>
      <c r="AL5" s="46">
        <f>'41-państw.inst.kult.'!F39</f>
        <v>0</v>
      </c>
      <c r="AM5" s="46">
        <f>'41-państw.inst.kult.'!G39</f>
        <v>0</v>
      </c>
      <c r="AN5" s="46">
        <f>'41-państw.inst.kult.'!D40</f>
        <v>0</v>
      </c>
      <c r="AO5" s="46">
        <f>'41-państw.inst.kult.'!E40</f>
        <v>0</v>
      </c>
      <c r="AP5" s="46">
        <f>'41-państw.inst.kult.'!F40</f>
        <v>0</v>
      </c>
      <c r="AQ5" s="46">
        <f>'41-państw.inst.kult.'!G40</f>
        <v>0</v>
      </c>
      <c r="AR5" s="46">
        <f>'41-państw.inst.kult.'!D41</f>
        <v>0</v>
      </c>
      <c r="AS5" s="46">
        <f>'41-państw.inst.kult.'!E41</f>
        <v>0</v>
      </c>
      <c r="AT5" s="46">
        <f>'41-państw.inst.kult.'!F41</f>
        <v>0</v>
      </c>
      <c r="AU5" s="46">
        <f>'41-państw.inst.kult.'!G41</f>
        <v>0</v>
      </c>
      <c r="AV5" s="46">
        <f>'41-państw.inst.kult.'!D42</f>
        <v>0</v>
      </c>
      <c r="AW5" s="46">
        <f>'41-państw.inst.kult.'!E42</f>
        <v>0</v>
      </c>
      <c r="AX5" s="46">
        <f>'41-państw.inst.kult.'!F42</f>
        <v>0</v>
      </c>
      <c r="AY5" s="46">
        <f>'41-państw.inst.kult.'!G42</f>
        <v>0</v>
      </c>
      <c r="AZ5" s="46">
        <f>'41-państw.inst.kult.'!D43</f>
        <v>0</v>
      </c>
      <c r="BA5" s="46">
        <f>'41-państw.inst.kult.'!E43</f>
        <v>0</v>
      </c>
      <c r="BB5" s="46">
        <f>'41-państw.inst.kult.'!F43</f>
        <v>0</v>
      </c>
      <c r="BC5" s="46">
        <f>'41-państw.inst.kult.'!G43</f>
        <v>0</v>
      </c>
      <c r="BD5" s="46">
        <f>'41-państw.inst.kult.'!D44</f>
        <v>0</v>
      </c>
      <c r="BE5" s="46">
        <f>'41-państw.inst.kult.'!E44</f>
        <v>0</v>
      </c>
      <c r="BF5" s="46">
        <f>'41-państw.inst.kult.'!F44</f>
        <v>0</v>
      </c>
      <c r="BG5" s="46">
        <f>'41-państw.inst.kult.'!G44</f>
        <v>0</v>
      </c>
      <c r="BH5" s="46">
        <f>'41-państw.inst.kult.'!D45</f>
        <v>0</v>
      </c>
      <c r="BI5" s="46">
        <f>'41-państw.inst.kult.'!E45</f>
        <v>0</v>
      </c>
      <c r="BJ5" s="46">
        <f>'41-państw.inst.kult.'!F45</f>
        <v>0</v>
      </c>
      <c r="BK5" s="46">
        <f>'41-państw.inst.kult.'!G45</f>
        <v>0</v>
      </c>
    </row>
    <row r="6" spans="1:63" x14ac:dyDescent="0.25">
      <c r="A6" s="47" t="str">
        <f>'42-samorz.inst.kult.'!A8</f>
        <v>320633795</v>
      </c>
      <c r="F6">
        <f>'42-samorz.inst.kult.'!L11</f>
        <v>42</v>
      </c>
      <c r="G6">
        <f>'42-samorz.inst.kult.'!K8</f>
        <v>2023</v>
      </c>
      <c r="H6">
        <f>'42-samorz.inst.kult.'!H8</f>
        <v>4</v>
      </c>
      <c r="I6">
        <f>'42-samorz.inst.kult.'!M11</f>
        <v>0</v>
      </c>
      <c r="L6" s="46">
        <f>'42-samorz.inst.kult.'!D33</f>
        <v>0</v>
      </c>
      <c r="M6" s="46">
        <f>'42-samorz.inst.kult.'!E33</f>
        <v>0</v>
      </c>
      <c r="N6" s="46">
        <f>'42-samorz.inst.kult.'!F33</f>
        <v>0</v>
      </c>
      <c r="O6" s="46">
        <f>'42-samorz.inst.kult.'!G33</f>
        <v>0</v>
      </c>
      <c r="P6" s="46">
        <f>'42-samorz.inst.kult.'!D34</f>
        <v>0</v>
      </c>
      <c r="Q6" s="46">
        <f>'42-samorz.inst.kult.'!E34</f>
        <v>0</v>
      </c>
      <c r="R6" s="46">
        <f>'42-samorz.inst.kult.'!F34</f>
        <v>0</v>
      </c>
      <c r="S6" s="46">
        <f>'42-samorz.inst.kult.'!G34</f>
        <v>0</v>
      </c>
      <c r="T6" s="46">
        <f>'42-samorz.inst.kult.'!D35</f>
        <v>0</v>
      </c>
      <c r="U6" s="46">
        <f>'42-samorz.inst.kult.'!E35</f>
        <v>0</v>
      </c>
      <c r="V6" s="46">
        <f>'42-samorz.inst.kult.'!F35</f>
        <v>0</v>
      </c>
      <c r="W6" s="46">
        <f>'42-samorz.inst.kult.'!G35</f>
        <v>0</v>
      </c>
      <c r="X6" s="46">
        <f>'42-samorz.inst.kult.'!D36</f>
        <v>0</v>
      </c>
      <c r="Y6" s="46">
        <f>'42-samorz.inst.kult.'!E36</f>
        <v>0</v>
      </c>
      <c r="Z6" s="46">
        <f>'42-samorz.inst.kult.'!F36</f>
        <v>0</v>
      </c>
      <c r="AA6" s="46">
        <f>'42-samorz.inst.kult.'!G36</f>
        <v>0</v>
      </c>
      <c r="AB6" s="46">
        <f>'42-samorz.inst.kult.'!D37</f>
        <v>0</v>
      </c>
      <c r="AC6" s="46">
        <f>'42-samorz.inst.kult.'!E37</f>
        <v>0</v>
      </c>
      <c r="AD6" s="46">
        <f>'42-samorz.inst.kult.'!F37</f>
        <v>0</v>
      </c>
      <c r="AE6" s="46">
        <f>'42-samorz.inst.kult.'!G37</f>
        <v>0</v>
      </c>
      <c r="AF6" s="46">
        <f>'42-samorz.inst.kult.'!D38</f>
        <v>0</v>
      </c>
      <c r="AG6" s="46">
        <f>'42-samorz.inst.kult.'!E38</f>
        <v>0</v>
      </c>
      <c r="AH6" s="46">
        <f>'42-samorz.inst.kult.'!F38</f>
        <v>0</v>
      </c>
      <c r="AI6" s="46">
        <f>'42-samorz.inst.kult.'!G38</f>
        <v>0</v>
      </c>
      <c r="AJ6" s="46">
        <f>'42-samorz.inst.kult.'!D39</f>
        <v>0</v>
      </c>
      <c r="AK6" s="46">
        <f>'42-samorz.inst.kult.'!E39</f>
        <v>0</v>
      </c>
      <c r="AL6" s="46">
        <f>'42-samorz.inst.kult.'!F39</f>
        <v>0</v>
      </c>
      <c r="AM6" s="46">
        <f>'42-samorz.inst.kult.'!G39</f>
        <v>0</v>
      </c>
      <c r="AN6" s="46">
        <f>'42-samorz.inst.kult.'!D40</f>
        <v>0</v>
      </c>
      <c r="AO6" s="46">
        <f>'42-samorz.inst.kult.'!E40</f>
        <v>0</v>
      </c>
      <c r="AP6" s="46">
        <f>'42-samorz.inst.kult.'!F40</f>
        <v>0</v>
      </c>
      <c r="AQ6" s="46">
        <f>'42-samorz.inst.kult.'!G40</f>
        <v>0</v>
      </c>
      <c r="AR6" s="46">
        <f>'42-samorz.inst.kult.'!D41</f>
        <v>0</v>
      </c>
      <c r="AS6" s="46">
        <f>'42-samorz.inst.kult.'!E41</f>
        <v>0</v>
      </c>
      <c r="AT6" s="46">
        <f>'42-samorz.inst.kult.'!F41</f>
        <v>0</v>
      </c>
      <c r="AU6" s="46">
        <f>'42-samorz.inst.kult.'!G41</f>
        <v>0</v>
      </c>
      <c r="AV6" s="46">
        <f>'42-samorz.inst.kult.'!D42</f>
        <v>0</v>
      </c>
      <c r="AW6" s="46">
        <f>'42-samorz.inst.kult.'!E42</f>
        <v>0</v>
      </c>
      <c r="AX6" s="46">
        <f>'42-samorz.inst.kult.'!F42</f>
        <v>0</v>
      </c>
      <c r="AY6" s="46">
        <f>'42-samorz.inst.kult.'!G42</f>
        <v>0</v>
      </c>
      <c r="AZ6" s="46">
        <f>'42-samorz.inst.kult.'!D43</f>
        <v>0</v>
      </c>
      <c r="BA6" s="46">
        <f>'42-samorz.inst.kult.'!E43</f>
        <v>0</v>
      </c>
      <c r="BB6" s="46">
        <f>'42-samorz.inst.kult.'!F43</f>
        <v>0</v>
      </c>
      <c r="BC6" s="46">
        <f>'42-samorz.inst.kult.'!G43</f>
        <v>0</v>
      </c>
      <c r="BD6" s="46">
        <f>'42-samorz.inst.kult.'!D44</f>
        <v>0</v>
      </c>
      <c r="BE6" s="46">
        <f>'42-samorz.inst.kult.'!E44</f>
        <v>0</v>
      </c>
      <c r="BF6" s="46">
        <f>'42-samorz.inst.kult.'!F44</f>
        <v>0</v>
      </c>
      <c r="BG6" s="46">
        <f>'42-samorz.inst.kult.'!G44</f>
        <v>0</v>
      </c>
      <c r="BH6" s="46">
        <f>'42-samorz.inst.kult.'!D45</f>
        <v>0</v>
      </c>
      <c r="BI6" s="46">
        <f>'42-samorz.inst.kult.'!E45</f>
        <v>0</v>
      </c>
      <c r="BJ6" s="46">
        <f>'42-samorz.inst.kult.'!F45</f>
        <v>0</v>
      </c>
      <c r="BK6" s="46">
        <f>'42-samorz.inst.kult.'!G45</f>
        <v>0</v>
      </c>
    </row>
    <row r="7" spans="1:63" x14ac:dyDescent="0.25">
      <c r="A7" s="47" t="str">
        <f>'50-PAN i jedn.tworz.przez PAN'!A8</f>
        <v>320633795</v>
      </c>
      <c r="F7">
        <f>'50-PAN i jedn.tworz.przez PAN'!L11</f>
        <v>50</v>
      </c>
      <c r="G7">
        <f>'50-PAN i jedn.tworz.przez PAN'!K8</f>
        <v>2022</v>
      </c>
      <c r="H7">
        <f>'50-PAN i jedn.tworz.przez PAN'!H8</f>
        <v>4</v>
      </c>
      <c r="I7">
        <f>'50-PAN i jedn.tworz.przez PAN'!M11</f>
        <v>0</v>
      </c>
      <c r="L7" s="46">
        <f>'50-PAN i jedn.tworz.przez PAN'!D33</f>
        <v>0</v>
      </c>
      <c r="M7" s="46">
        <f>'50-PAN i jedn.tworz.przez PAN'!E33</f>
        <v>0</v>
      </c>
      <c r="N7" s="46">
        <f>'50-PAN i jedn.tworz.przez PAN'!F33</f>
        <v>0</v>
      </c>
      <c r="O7" s="46">
        <f>'50-PAN i jedn.tworz.przez PAN'!G33</f>
        <v>0</v>
      </c>
      <c r="P7" s="46">
        <f>'50-PAN i jedn.tworz.przez PAN'!D34</f>
        <v>0</v>
      </c>
      <c r="Q7" s="46">
        <f>'50-PAN i jedn.tworz.przez PAN'!E34</f>
        <v>0</v>
      </c>
      <c r="R7" s="46">
        <f>'50-PAN i jedn.tworz.przez PAN'!F34</f>
        <v>0</v>
      </c>
      <c r="S7" s="46">
        <f>'50-PAN i jedn.tworz.przez PAN'!G34</f>
        <v>0</v>
      </c>
      <c r="T7" s="46">
        <f>'50-PAN i jedn.tworz.przez PAN'!D35</f>
        <v>0</v>
      </c>
      <c r="U7" s="46">
        <f>'50-PAN i jedn.tworz.przez PAN'!E35</f>
        <v>0</v>
      </c>
      <c r="V7" s="46">
        <f>'50-PAN i jedn.tworz.przez PAN'!F35</f>
        <v>0</v>
      </c>
      <c r="W7" s="46">
        <f>'50-PAN i jedn.tworz.przez PAN'!G35</f>
        <v>0</v>
      </c>
      <c r="X7" s="46">
        <f>'50-PAN i jedn.tworz.przez PAN'!D36</f>
        <v>0</v>
      </c>
      <c r="Y7" s="46">
        <f>'50-PAN i jedn.tworz.przez PAN'!E36</f>
        <v>0</v>
      </c>
      <c r="Z7" s="46">
        <f>'50-PAN i jedn.tworz.przez PAN'!F36</f>
        <v>0</v>
      </c>
      <c r="AA7" s="46">
        <f>'50-PAN i jedn.tworz.przez PAN'!G36</f>
        <v>0</v>
      </c>
      <c r="AB7" s="46">
        <f>'50-PAN i jedn.tworz.przez PAN'!D37</f>
        <v>0</v>
      </c>
      <c r="AC7" s="46">
        <f>'50-PAN i jedn.tworz.przez PAN'!E37</f>
        <v>0</v>
      </c>
      <c r="AD7" s="46">
        <f>'50-PAN i jedn.tworz.przez PAN'!F37</f>
        <v>0</v>
      </c>
      <c r="AE7" s="46">
        <f>'50-PAN i jedn.tworz.przez PAN'!G37</f>
        <v>0</v>
      </c>
      <c r="AF7" s="46">
        <f>'50-PAN i jedn.tworz.przez PAN'!D38</f>
        <v>0</v>
      </c>
      <c r="AG7" s="46">
        <f>'50-PAN i jedn.tworz.przez PAN'!E38</f>
        <v>0</v>
      </c>
      <c r="AH7" s="46">
        <f>'50-PAN i jedn.tworz.przez PAN'!F38</f>
        <v>0</v>
      </c>
      <c r="AI7" s="46">
        <f>'50-PAN i jedn.tworz.przez PAN'!G38</f>
        <v>0</v>
      </c>
      <c r="AJ7" s="46">
        <f>'50-PAN i jedn.tworz.przez PAN'!D39</f>
        <v>0</v>
      </c>
      <c r="AK7" s="46">
        <f>'50-PAN i jedn.tworz.przez PAN'!E39</f>
        <v>0</v>
      </c>
      <c r="AL7" s="46">
        <f>'50-PAN i jedn.tworz.przez PAN'!F39</f>
        <v>0</v>
      </c>
      <c r="AM7" s="46">
        <f>'50-PAN i jedn.tworz.przez PAN'!G39</f>
        <v>0</v>
      </c>
      <c r="AN7" s="46">
        <f>'50-PAN i jedn.tworz.przez PAN'!D40</f>
        <v>0</v>
      </c>
      <c r="AO7" s="46">
        <f>'50-PAN i jedn.tworz.przez PAN'!E40</f>
        <v>0</v>
      </c>
      <c r="AP7" s="46">
        <f>'50-PAN i jedn.tworz.przez PAN'!F40</f>
        <v>0</v>
      </c>
      <c r="AQ7" s="46">
        <f>'50-PAN i jedn.tworz.przez PAN'!G40</f>
        <v>0</v>
      </c>
      <c r="AR7" s="46">
        <f>'50-PAN i jedn.tworz.przez PAN'!D41</f>
        <v>0</v>
      </c>
      <c r="AS7" s="46">
        <f>'50-PAN i jedn.tworz.przez PAN'!E41</f>
        <v>0</v>
      </c>
      <c r="AT7" s="46">
        <f>'50-PAN i jedn.tworz.przez PAN'!F41</f>
        <v>0</v>
      </c>
      <c r="AU7" s="46">
        <f>'50-PAN i jedn.tworz.przez PAN'!G41</f>
        <v>0</v>
      </c>
      <c r="AV7" s="46">
        <f>'50-PAN i jedn.tworz.przez PAN'!D42</f>
        <v>0</v>
      </c>
      <c r="AW7" s="46">
        <f>'50-PAN i jedn.tworz.przez PAN'!E42</f>
        <v>0</v>
      </c>
      <c r="AX7" s="46">
        <f>'50-PAN i jedn.tworz.przez PAN'!F42</f>
        <v>0</v>
      </c>
      <c r="AY7" s="46">
        <f>'50-PAN i jedn.tworz.przez PAN'!G42</f>
        <v>0</v>
      </c>
      <c r="AZ7" s="46">
        <f>'50-PAN i jedn.tworz.przez PAN'!D43</f>
        <v>0</v>
      </c>
      <c r="BA7" s="46">
        <f>'50-PAN i jedn.tworz.przez PAN'!E43</f>
        <v>0</v>
      </c>
      <c r="BB7" s="46">
        <f>'50-PAN i jedn.tworz.przez PAN'!F43</f>
        <v>0</v>
      </c>
      <c r="BC7" s="46">
        <f>'50-PAN i jedn.tworz.przez PAN'!G43</f>
        <v>0</v>
      </c>
      <c r="BD7" s="46">
        <f>'50-PAN i jedn.tworz.przez PAN'!D44</f>
        <v>0</v>
      </c>
      <c r="BE7" s="46">
        <f>'50-PAN i jedn.tworz.przez PAN'!E44</f>
        <v>0</v>
      </c>
      <c r="BF7" s="46">
        <f>'50-PAN i jedn.tworz.przez PAN'!F44</f>
        <v>0</v>
      </c>
      <c r="BG7" s="46">
        <f>'50-PAN i jedn.tworz.przez PAN'!G44</f>
        <v>0</v>
      </c>
      <c r="BH7" s="46">
        <f>'50-PAN i jedn.tworz.przez PAN'!D45</f>
        <v>0</v>
      </c>
      <c r="BI7" s="46">
        <f>'50-PAN i jedn.tworz.przez PAN'!E45</f>
        <v>0</v>
      </c>
      <c r="BJ7" s="46">
        <f>'50-PAN i jedn.tworz.przez PAN'!F45</f>
        <v>0</v>
      </c>
      <c r="BK7" s="46">
        <f>'50-PAN i jedn.tworz.przez PAN'!G45</f>
        <v>0</v>
      </c>
    </row>
    <row r="8" spans="1:63" x14ac:dyDescent="0.25">
      <c r="A8" s="47" t="str">
        <f>'61-samodz.publ.ZOZ państw.'!A8</f>
        <v>320633795</v>
      </c>
      <c r="F8">
        <f>'61-samodz.publ.ZOZ państw.'!L11</f>
        <v>61</v>
      </c>
      <c r="G8">
        <f>'61-samodz.publ.ZOZ państw.'!K8</f>
        <v>2022</v>
      </c>
      <c r="H8">
        <f>'61-samodz.publ.ZOZ państw.'!H8</f>
        <v>4</v>
      </c>
      <c r="I8">
        <f>'61-samodz.publ.ZOZ państw.'!M11</f>
        <v>0</v>
      </c>
      <c r="L8" s="46">
        <f>'61-samodz.publ.ZOZ państw.'!D33</f>
        <v>0</v>
      </c>
      <c r="M8" s="46">
        <f>'61-samodz.publ.ZOZ państw.'!E33</f>
        <v>0</v>
      </c>
      <c r="N8" s="46">
        <f>'61-samodz.publ.ZOZ państw.'!F33</f>
        <v>0</v>
      </c>
      <c r="O8" s="46">
        <f>'61-samodz.publ.ZOZ państw.'!G33</f>
        <v>0</v>
      </c>
      <c r="P8" s="46">
        <f>'61-samodz.publ.ZOZ państw.'!D34</f>
        <v>0</v>
      </c>
      <c r="Q8" s="46">
        <f>'61-samodz.publ.ZOZ państw.'!E34</f>
        <v>0</v>
      </c>
      <c r="R8" s="46">
        <f>'61-samodz.publ.ZOZ państw.'!F34</f>
        <v>0</v>
      </c>
      <c r="S8" s="46">
        <f>'61-samodz.publ.ZOZ państw.'!G34</f>
        <v>0</v>
      </c>
      <c r="T8" s="46">
        <f>'61-samodz.publ.ZOZ państw.'!D35</f>
        <v>0</v>
      </c>
      <c r="U8" s="46">
        <f>'61-samodz.publ.ZOZ państw.'!E35</f>
        <v>0</v>
      </c>
      <c r="V8" s="46">
        <f>'61-samodz.publ.ZOZ państw.'!F35</f>
        <v>0</v>
      </c>
      <c r="W8" s="46">
        <f>'61-samodz.publ.ZOZ państw.'!G35</f>
        <v>0</v>
      </c>
      <c r="X8" s="46">
        <f>'61-samodz.publ.ZOZ państw.'!D36</f>
        <v>0</v>
      </c>
      <c r="Y8" s="46">
        <f>'61-samodz.publ.ZOZ państw.'!E36</f>
        <v>0</v>
      </c>
      <c r="Z8" s="46">
        <f>'61-samodz.publ.ZOZ państw.'!F36</f>
        <v>0</v>
      </c>
      <c r="AA8" s="46">
        <f>'61-samodz.publ.ZOZ państw.'!G36</f>
        <v>0</v>
      </c>
      <c r="AB8" s="46">
        <f>'61-samodz.publ.ZOZ państw.'!D37</f>
        <v>0</v>
      </c>
      <c r="AC8" s="46">
        <f>'61-samodz.publ.ZOZ państw.'!E37</f>
        <v>0</v>
      </c>
      <c r="AD8" s="46">
        <f>'61-samodz.publ.ZOZ państw.'!F37</f>
        <v>0</v>
      </c>
      <c r="AE8" s="46">
        <f>'61-samodz.publ.ZOZ państw.'!G37</f>
        <v>0</v>
      </c>
      <c r="AF8" s="46">
        <f>'61-samodz.publ.ZOZ państw.'!D38</f>
        <v>0</v>
      </c>
      <c r="AG8" s="46">
        <f>'61-samodz.publ.ZOZ państw.'!E38</f>
        <v>0</v>
      </c>
      <c r="AH8" s="46">
        <f>'61-samodz.publ.ZOZ państw.'!F38</f>
        <v>0</v>
      </c>
      <c r="AI8" s="46">
        <f>'61-samodz.publ.ZOZ państw.'!G38</f>
        <v>0</v>
      </c>
      <c r="AJ8" s="46">
        <f>'61-samodz.publ.ZOZ państw.'!D39</f>
        <v>0</v>
      </c>
      <c r="AK8" s="46">
        <f>'61-samodz.publ.ZOZ państw.'!E39</f>
        <v>0</v>
      </c>
      <c r="AL8" s="46">
        <f>'61-samodz.publ.ZOZ państw.'!F39</f>
        <v>0</v>
      </c>
      <c r="AM8" s="46">
        <f>'61-samodz.publ.ZOZ państw.'!G39</f>
        <v>0</v>
      </c>
      <c r="AN8" s="46">
        <f>'61-samodz.publ.ZOZ państw.'!D40</f>
        <v>0</v>
      </c>
      <c r="AO8" s="46">
        <f>'61-samodz.publ.ZOZ państw.'!E40</f>
        <v>0</v>
      </c>
      <c r="AP8" s="46">
        <f>'61-samodz.publ.ZOZ państw.'!F40</f>
        <v>0</v>
      </c>
      <c r="AQ8" s="46">
        <f>'61-samodz.publ.ZOZ państw.'!G40</f>
        <v>0</v>
      </c>
      <c r="AR8" s="46">
        <f>'61-samodz.publ.ZOZ państw.'!D41</f>
        <v>0</v>
      </c>
      <c r="AS8" s="46">
        <f>'61-samodz.publ.ZOZ państw.'!E41</f>
        <v>0</v>
      </c>
      <c r="AT8" s="46">
        <f>'61-samodz.publ.ZOZ państw.'!F41</f>
        <v>0</v>
      </c>
      <c r="AU8" s="46">
        <f>'61-samodz.publ.ZOZ państw.'!G41</f>
        <v>0</v>
      </c>
      <c r="AV8" s="46">
        <f>'61-samodz.publ.ZOZ państw.'!D42</f>
        <v>0</v>
      </c>
      <c r="AW8" s="46">
        <f>'61-samodz.publ.ZOZ państw.'!E42</f>
        <v>0</v>
      </c>
      <c r="AX8" s="46">
        <f>'61-samodz.publ.ZOZ państw.'!F42</f>
        <v>0</v>
      </c>
      <c r="AY8" s="46">
        <f>'61-samodz.publ.ZOZ państw.'!G42</f>
        <v>0</v>
      </c>
      <c r="AZ8" s="46">
        <f>'61-samodz.publ.ZOZ państw.'!D43</f>
        <v>0</v>
      </c>
      <c r="BA8" s="46">
        <f>'61-samodz.publ.ZOZ państw.'!E43</f>
        <v>0</v>
      </c>
      <c r="BB8" s="46">
        <f>'61-samodz.publ.ZOZ państw.'!F43</f>
        <v>0</v>
      </c>
      <c r="BC8" s="46">
        <f>'61-samodz.publ.ZOZ państw.'!G43</f>
        <v>0</v>
      </c>
      <c r="BD8" s="46">
        <f>'61-samodz.publ.ZOZ państw.'!D44</f>
        <v>0</v>
      </c>
      <c r="BE8" s="46">
        <f>'61-samodz.publ.ZOZ państw.'!E44</f>
        <v>0</v>
      </c>
      <c r="BF8" s="46">
        <f>'61-samodz.publ.ZOZ państw.'!F44</f>
        <v>0</v>
      </c>
      <c r="BG8" s="46">
        <f>'61-samodz.publ.ZOZ państw.'!G44</f>
        <v>0</v>
      </c>
      <c r="BH8" s="46">
        <f>'61-samodz.publ.ZOZ państw.'!D45</f>
        <v>0</v>
      </c>
      <c r="BI8" s="46">
        <f>'61-samodz.publ.ZOZ państw.'!E45</f>
        <v>0</v>
      </c>
      <c r="BJ8" s="46">
        <f>'61-samodz.publ.ZOZ państw.'!F45</f>
        <v>0</v>
      </c>
      <c r="BK8" s="46">
        <f>'61-samodz.publ.ZOZ państw.'!G45</f>
        <v>0</v>
      </c>
    </row>
    <row r="9" spans="1:63" x14ac:dyDescent="0.25">
      <c r="A9" s="47" t="str">
        <f>'62-samodz.publ.ZOZ samorz.'!A8</f>
        <v>320633795</v>
      </c>
      <c r="F9">
        <f>'62-samodz.publ.ZOZ samorz.'!L11</f>
        <v>62</v>
      </c>
      <c r="G9">
        <f>'62-samodz.publ.ZOZ samorz.'!K8</f>
        <v>2022</v>
      </c>
      <c r="H9">
        <f>'62-samodz.publ.ZOZ samorz.'!H8</f>
        <v>4</v>
      </c>
      <c r="I9">
        <f>'62-samodz.publ.ZOZ samorz.'!M11</f>
        <v>0</v>
      </c>
      <c r="L9" s="46">
        <f>'62-samodz.publ.ZOZ samorz.'!D33</f>
        <v>0</v>
      </c>
      <c r="M9" s="46">
        <f>'62-samodz.publ.ZOZ samorz.'!E33</f>
        <v>0</v>
      </c>
      <c r="N9" s="46">
        <f>'62-samodz.publ.ZOZ samorz.'!F33</f>
        <v>0</v>
      </c>
      <c r="O9" s="46">
        <f>'62-samodz.publ.ZOZ samorz.'!G33</f>
        <v>0</v>
      </c>
      <c r="P9" s="46">
        <f>'62-samodz.publ.ZOZ samorz.'!D34</f>
        <v>0</v>
      </c>
      <c r="Q9" s="46">
        <f>'62-samodz.publ.ZOZ samorz.'!E34</f>
        <v>0</v>
      </c>
      <c r="R9" s="46">
        <f>'62-samodz.publ.ZOZ samorz.'!F34</f>
        <v>0</v>
      </c>
      <c r="S9" s="46">
        <f>'62-samodz.publ.ZOZ samorz.'!G34</f>
        <v>0</v>
      </c>
      <c r="T9" s="46">
        <f>'62-samodz.publ.ZOZ samorz.'!D35</f>
        <v>0</v>
      </c>
      <c r="U9" s="46">
        <f>'62-samodz.publ.ZOZ samorz.'!E35</f>
        <v>0</v>
      </c>
      <c r="V9" s="46">
        <f>'62-samodz.publ.ZOZ samorz.'!F35</f>
        <v>0</v>
      </c>
      <c r="W9" s="46">
        <f>'62-samodz.publ.ZOZ samorz.'!G35</f>
        <v>0</v>
      </c>
      <c r="X9" s="46">
        <f>'62-samodz.publ.ZOZ samorz.'!D36</f>
        <v>0</v>
      </c>
      <c r="Y9" s="46">
        <f>'62-samodz.publ.ZOZ samorz.'!E36</f>
        <v>0</v>
      </c>
      <c r="Z9" s="46">
        <f>'62-samodz.publ.ZOZ samorz.'!F36</f>
        <v>0</v>
      </c>
      <c r="AA9" s="46">
        <f>'62-samodz.publ.ZOZ samorz.'!G36</f>
        <v>0</v>
      </c>
      <c r="AB9" s="46">
        <f>'62-samodz.publ.ZOZ samorz.'!D37</f>
        <v>0</v>
      </c>
      <c r="AC9" s="46">
        <f>'62-samodz.publ.ZOZ samorz.'!E37</f>
        <v>0</v>
      </c>
      <c r="AD9" s="46">
        <f>'62-samodz.publ.ZOZ samorz.'!F37</f>
        <v>0</v>
      </c>
      <c r="AE9" s="46">
        <f>'62-samodz.publ.ZOZ samorz.'!G37</f>
        <v>0</v>
      </c>
      <c r="AF9" s="46">
        <f>'62-samodz.publ.ZOZ samorz.'!D38</f>
        <v>0</v>
      </c>
      <c r="AG9" s="46">
        <f>'62-samodz.publ.ZOZ samorz.'!E38</f>
        <v>0</v>
      </c>
      <c r="AH9" s="46">
        <f>'62-samodz.publ.ZOZ samorz.'!F38</f>
        <v>0</v>
      </c>
      <c r="AI9" s="46">
        <f>'62-samodz.publ.ZOZ samorz.'!G38</f>
        <v>0</v>
      </c>
      <c r="AJ9" s="46">
        <f>'62-samodz.publ.ZOZ samorz.'!D39</f>
        <v>0</v>
      </c>
      <c r="AK9" s="46">
        <f>'62-samodz.publ.ZOZ samorz.'!E39</f>
        <v>0</v>
      </c>
      <c r="AL9" s="46">
        <f>'62-samodz.publ.ZOZ samorz.'!F39</f>
        <v>0</v>
      </c>
      <c r="AM9" s="46">
        <f>'62-samodz.publ.ZOZ samorz.'!G39</f>
        <v>0</v>
      </c>
      <c r="AN9" s="46">
        <f>'62-samodz.publ.ZOZ samorz.'!D40</f>
        <v>0</v>
      </c>
      <c r="AO9" s="46">
        <f>'62-samodz.publ.ZOZ samorz.'!E40</f>
        <v>0</v>
      </c>
      <c r="AP9" s="46">
        <f>'62-samodz.publ.ZOZ samorz.'!F40</f>
        <v>0</v>
      </c>
      <c r="AQ9" s="46">
        <f>'62-samodz.publ.ZOZ samorz.'!G40</f>
        <v>0</v>
      </c>
      <c r="AR9" s="46">
        <f>'62-samodz.publ.ZOZ samorz.'!D41</f>
        <v>0</v>
      </c>
      <c r="AS9" s="46">
        <f>'62-samodz.publ.ZOZ samorz.'!E41</f>
        <v>0</v>
      </c>
      <c r="AT9" s="46">
        <f>'62-samodz.publ.ZOZ samorz.'!F41</f>
        <v>0</v>
      </c>
      <c r="AU9" s="46">
        <f>'62-samodz.publ.ZOZ samorz.'!G41</f>
        <v>0</v>
      </c>
      <c r="AV9" s="46">
        <f>'62-samodz.publ.ZOZ samorz.'!D42</f>
        <v>0</v>
      </c>
      <c r="AW9" s="46">
        <f>'62-samodz.publ.ZOZ samorz.'!E42</f>
        <v>0</v>
      </c>
      <c r="AX9" s="46">
        <f>'62-samodz.publ.ZOZ samorz.'!F42</f>
        <v>0</v>
      </c>
      <c r="AY9" s="46">
        <f>'62-samodz.publ.ZOZ samorz.'!G42</f>
        <v>0</v>
      </c>
      <c r="AZ9" s="46">
        <f>'62-samodz.publ.ZOZ samorz.'!D43</f>
        <v>0</v>
      </c>
      <c r="BA9" s="46">
        <f>'62-samodz.publ.ZOZ samorz.'!E43</f>
        <v>0</v>
      </c>
      <c r="BB9" s="46">
        <f>'62-samodz.publ.ZOZ samorz.'!F43</f>
        <v>0</v>
      </c>
      <c r="BC9" s="46">
        <f>'62-samodz.publ.ZOZ samorz.'!G43</f>
        <v>0</v>
      </c>
      <c r="BD9" s="46">
        <f>'62-samodz.publ.ZOZ samorz.'!D44</f>
        <v>0</v>
      </c>
      <c r="BE9" s="46">
        <f>'62-samodz.publ.ZOZ samorz.'!E44</f>
        <v>0</v>
      </c>
      <c r="BF9" s="46">
        <f>'62-samodz.publ.ZOZ samorz.'!F44</f>
        <v>0</v>
      </c>
      <c r="BG9" s="46">
        <f>'62-samodz.publ.ZOZ samorz.'!G44</f>
        <v>0</v>
      </c>
      <c r="BH9" s="46">
        <f>'62-samodz.publ.ZOZ samorz.'!D45</f>
        <v>0</v>
      </c>
      <c r="BI9" s="46">
        <f>'62-samodz.publ.ZOZ samorz.'!E45</f>
        <v>0</v>
      </c>
      <c r="BJ9" s="46">
        <f>'62-samodz.publ.ZOZ samorz.'!F45</f>
        <v>0</v>
      </c>
      <c r="BK9" s="46">
        <f>'62-samodz.publ.ZOZ samorz.'!G45</f>
        <v>0</v>
      </c>
    </row>
    <row r="10" spans="1:63" x14ac:dyDescent="0.25">
      <c r="A10" s="47" t="str">
        <f>'63-Narodowy Fundusz Zdrowia'!A8</f>
        <v>320633795</v>
      </c>
      <c r="F10">
        <f>'63-Narodowy Fundusz Zdrowia'!L11</f>
        <v>63</v>
      </c>
      <c r="G10">
        <f>'63-Narodowy Fundusz Zdrowia'!K8</f>
        <v>2022</v>
      </c>
      <c r="H10">
        <f>'63-Narodowy Fundusz Zdrowia'!H8</f>
        <v>4</v>
      </c>
      <c r="I10">
        <f>'63-Narodowy Fundusz Zdrowia'!M11</f>
        <v>0</v>
      </c>
      <c r="L10" s="46">
        <f>'63-Narodowy Fundusz Zdrowia'!D33</f>
        <v>0</v>
      </c>
      <c r="M10" s="46">
        <f>'63-Narodowy Fundusz Zdrowia'!E33</f>
        <v>0</v>
      </c>
      <c r="N10" s="46">
        <f>'63-Narodowy Fundusz Zdrowia'!F33</f>
        <v>0</v>
      </c>
      <c r="O10" s="46">
        <f>'63-Narodowy Fundusz Zdrowia'!G33</f>
        <v>0</v>
      </c>
      <c r="P10" s="46">
        <f>'63-Narodowy Fundusz Zdrowia'!D34</f>
        <v>0</v>
      </c>
      <c r="Q10" s="46">
        <f>'63-Narodowy Fundusz Zdrowia'!E34</f>
        <v>0</v>
      </c>
      <c r="R10" s="46">
        <f>'63-Narodowy Fundusz Zdrowia'!F34</f>
        <v>0</v>
      </c>
      <c r="S10" s="46">
        <f>'63-Narodowy Fundusz Zdrowia'!G34</f>
        <v>0</v>
      </c>
      <c r="T10" s="46">
        <f>'63-Narodowy Fundusz Zdrowia'!D35</f>
        <v>0</v>
      </c>
      <c r="U10" s="46">
        <f>'63-Narodowy Fundusz Zdrowia'!E35</f>
        <v>0</v>
      </c>
      <c r="V10" s="46">
        <f>'63-Narodowy Fundusz Zdrowia'!F35</f>
        <v>0</v>
      </c>
      <c r="W10" s="46">
        <f>'63-Narodowy Fundusz Zdrowia'!G35</f>
        <v>0</v>
      </c>
      <c r="X10" s="46">
        <f>'63-Narodowy Fundusz Zdrowia'!D36</f>
        <v>0</v>
      </c>
      <c r="Y10" s="46">
        <f>'63-Narodowy Fundusz Zdrowia'!E36</f>
        <v>0</v>
      </c>
      <c r="Z10" s="46">
        <f>'63-Narodowy Fundusz Zdrowia'!F36</f>
        <v>0</v>
      </c>
      <c r="AA10" s="46">
        <f>'63-Narodowy Fundusz Zdrowia'!G36</f>
        <v>0</v>
      </c>
      <c r="AB10" s="46">
        <f>'63-Narodowy Fundusz Zdrowia'!D37</f>
        <v>0</v>
      </c>
      <c r="AC10" s="46">
        <f>'63-Narodowy Fundusz Zdrowia'!E37</f>
        <v>0</v>
      </c>
      <c r="AD10" s="46">
        <f>'63-Narodowy Fundusz Zdrowia'!F37</f>
        <v>0</v>
      </c>
      <c r="AE10" s="46">
        <f>'63-Narodowy Fundusz Zdrowia'!G37</f>
        <v>0</v>
      </c>
      <c r="AF10" s="46">
        <f>'63-Narodowy Fundusz Zdrowia'!D38</f>
        <v>0</v>
      </c>
      <c r="AG10" s="46">
        <f>'63-Narodowy Fundusz Zdrowia'!E38</f>
        <v>0</v>
      </c>
      <c r="AH10" s="46">
        <f>'63-Narodowy Fundusz Zdrowia'!F38</f>
        <v>0</v>
      </c>
      <c r="AI10" s="46">
        <f>'63-Narodowy Fundusz Zdrowia'!G38</f>
        <v>0</v>
      </c>
      <c r="AJ10" s="46">
        <f>'63-Narodowy Fundusz Zdrowia'!D39</f>
        <v>0</v>
      </c>
      <c r="AK10" s="46">
        <f>'63-Narodowy Fundusz Zdrowia'!E39</f>
        <v>0</v>
      </c>
      <c r="AL10" s="46">
        <f>'63-Narodowy Fundusz Zdrowia'!F39</f>
        <v>0</v>
      </c>
      <c r="AM10" s="46">
        <f>'63-Narodowy Fundusz Zdrowia'!G39</f>
        <v>0</v>
      </c>
      <c r="AN10" s="46">
        <f>'63-Narodowy Fundusz Zdrowia'!D40</f>
        <v>0</v>
      </c>
      <c r="AO10" s="46">
        <f>'63-Narodowy Fundusz Zdrowia'!E40</f>
        <v>0</v>
      </c>
      <c r="AP10" s="46">
        <f>'63-Narodowy Fundusz Zdrowia'!F40</f>
        <v>0</v>
      </c>
      <c r="AQ10" s="46">
        <f>'63-Narodowy Fundusz Zdrowia'!G40</f>
        <v>0</v>
      </c>
      <c r="AR10" s="46">
        <f>'63-Narodowy Fundusz Zdrowia'!D41</f>
        <v>0</v>
      </c>
      <c r="AS10" s="46">
        <f>'63-Narodowy Fundusz Zdrowia'!E41</f>
        <v>0</v>
      </c>
      <c r="AT10" s="46">
        <f>'63-Narodowy Fundusz Zdrowia'!F41</f>
        <v>0</v>
      </c>
      <c r="AU10" s="46">
        <f>'63-Narodowy Fundusz Zdrowia'!G41</f>
        <v>0</v>
      </c>
      <c r="AV10" s="46">
        <f>'63-Narodowy Fundusz Zdrowia'!D42</f>
        <v>0</v>
      </c>
      <c r="AW10" s="46">
        <f>'63-Narodowy Fundusz Zdrowia'!E42</f>
        <v>0</v>
      </c>
      <c r="AX10" s="46">
        <f>'63-Narodowy Fundusz Zdrowia'!F42</f>
        <v>0</v>
      </c>
      <c r="AY10" s="46">
        <f>'63-Narodowy Fundusz Zdrowia'!G42</f>
        <v>0</v>
      </c>
      <c r="AZ10" s="46">
        <f>'63-Narodowy Fundusz Zdrowia'!D43</f>
        <v>0</v>
      </c>
      <c r="BA10" s="46">
        <f>'63-Narodowy Fundusz Zdrowia'!E43</f>
        <v>0</v>
      </c>
      <c r="BB10" s="46">
        <f>'63-Narodowy Fundusz Zdrowia'!F43</f>
        <v>0</v>
      </c>
      <c r="BC10" s="46">
        <f>'63-Narodowy Fundusz Zdrowia'!G43</f>
        <v>0</v>
      </c>
      <c r="BD10" s="46">
        <f>'63-Narodowy Fundusz Zdrowia'!D44</f>
        <v>0</v>
      </c>
      <c r="BE10" s="46">
        <f>'63-Narodowy Fundusz Zdrowia'!E44</f>
        <v>0</v>
      </c>
      <c r="BF10" s="46">
        <f>'63-Narodowy Fundusz Zdrowia'!F44</f>
        <v>0</v>
      </c>
      <c r="BG10" s="46">
        <f>'63-Narodowy Fundusz Zdrowia'!G44</f>
        <v>0</v>
      </c>
      <c r="BH10" s="46">
        <f>'63-Narodowy Fundusz Zdrowia'!D45</f>
        <v>0</v>
      </c>
      <c r="BI10" s="46">
        <f>'63-Narodowy Fundusz Zdrowia'!E45</f>
        <v>0</v>
      </c>
      <c r="BJ10" s="46">
        <f>'63-Narodowy Fundusz Zdrowia'!F45</f>
        <v>0</v>
      </c>
      <c r="BK10" s="46">
        <f>'63-Narodowy Fundusz Zdrowia'!G45</f>
        <v>0</v>
      </c>
    </row>
    <row r="11" spans="1:63" x14ac:dyDescent="0.25">
      <c r="A11" s="47" t="str">
        <f>'71-ZUS'!A8</f>
        <v>320633795</v>
      </c>
      <c r="F11">
        <f>'71-ZUS'!L11</f>
        <v>71</v>
      </c>
      <c r="G11">
        <f>'71-ZUS'!K8</f>
        <v>2022</v>
      </c>
      <c r="H11">
        <f>'71-ZUS'!H8</f>
        <v>4</v>
      </c>
      <c r="I11">
        <f>'71-ZUS'!M11</f>
        <v>0</v>
      </c>
      <c r="L11" s="46">
        <f>'71-ZUS'!D33</f>
        <v>0</v>
      </c>
      <c r="M11" s="46">
        <f>'71-ZUS'!E33</f>
        <v>0</v>
      </c>
      <c r="N11" s="46">
        <f>'71-ZUS'!F33</f>
        <v>0</v>
      </c>
      <c r="O11" s="46">
        <f>'71-ZUS'!G33</f>
        <v>0</v>
      </c>
      <c r="P11" s="46">
        <f>'71-ZUS'!D34</f>
        <v>0</v>
      </c>
      <c r="Q11" s="46">
        <f>'71-ZUS'!E34</f>
        <v>0</v>
      </c>
      <c r="R11" s="46">
        <f>'71-ZUS'!F34</f>
        <v>0</v>
      </c>
      <c r="S11" s="46">
        <f>'71-ZUS'!G34</f>
        <v>0</v>
      </c>
      <c r="T11" s="46">
        <f>'71-ZUS'!D35</f>
        <v>0</v>
      </c>
      <c r="U11" s="46">
        <f>'71-ZUS'!E35</f>
        <v>0</v>
      </c>
      <c r="V11" s="46">
        <f>'71-ZUS'!F35</f>
        <v>0</v>
      </c>
      <c r="W11" s="46">
        <f>'71-ZUS'!G35</f>
        <v>0</v>
      </c>
      <c r="X11" s="46">
        <f>'71-ZUS'!D36</f>
        <v>0</v>
      </c>
      <c r="Y11" s="46">
        <f>'71-ZUS'!E36</f>
        <v>0</v>
      </c>
      <c r="Z11" s="46">
        <f>'71-ZUS'!F36</f>
        <v>0</v>
      </c>
      <c r="AA11" s="46">
        <f>'71-ZUS'!G36</f>
        <v>0</v>
      </c>
      <c r="AB11" s="46">
        <f>'71-ZUS'!D37</f>
        <v>0</v>
      </c>
      <c r="AC11" s="46">
        <f>'71-ZUS'!E37</f>
        <v>0</v>
      </c>
      <c r="AD11" s="46">
        <f>'71-ZUS'!F37</f>
        <v>0</v>
      </c>
      <c r="AE11" s="46">
        <f>'71-ZUS'!G37</f>
        <v>0</v>
      </c>
      <c r="AF11" s="46">
        <f>'71-ZUS'!D38</f>
        <v>0</v>
      </c>
      <c r="AG11" s="46">
        <f>'71-ZUS'!E38</f>
        <v>0</v>
      </c>
      <c r="AH11" s="46">
        <f>'71-ZUS'!F38</f>
        <v>0</v>
      </c>
      <c r="AI11" s="46">
        <f>'71-ZUS'!G38</f>
        <v>0</v>
      </c>
      <c r="AJ11" s="46">
        <f>'71-ZUS'!D39</f>
        <v>0</v>
      </c>
      <c r="AK11" s="46">
        <f>'71-ZUS'!E39</f>
        <v>0</v>
      </c>
      <c r="AL11" s="46">
        <f>'71-ZUS'!F39</f>
        <v>0</v>
      </c>
      <c r="AM11" s="46">
        <f>'71-ZUS'!G39</f>
        <v>0</v>
      </c>
      <c r="AN11" s="46">
        <f>'71-ZUS'!D40</f>
        <v>0</v>
      </c>
      <c r="AO11" s="46">
        <f>'71-ZUS'!E40</f>
        <v>0</v>
      </c>
      <c r="AP11" s="46">
        <f>'71-ZUS'!F40</f>
        <v>0</v>
      </c>
      <c r="AQ11" s="46">
        <f>'71-ZUS'!G40</f>
        <v>0</v>
      </c>
      <c r="AR11" s="46">
        <f>'71-ZUS'!D41</f>
        <v>0</v>
      </c>
      <c r="AS11" s="46">
        <f>'71-ZUS'!E41</f>
        <v>0</v>
      </c>
      <c r="AT11" s="46">
        <f>'71-ZUS'!F41</f>
        <v>0</v>
      </c>
      <c r="AU11" s="46">
        <f>'71-ZUS'!G41</f>
        <v>0</v>
      </c>
      <c r="AV11" s="46">
        <f>'71-ZUS'!D42</f>
        <v>0</v>
      </c>
      <c r="AW11" s="46">
        <f>'71-ZUS'!E42</f>
        <v>0</v>
      </c>
      <c r="AX11" s="46">
        <f>'71-ZUS'!F42</f>
        <v>0</v>
      </c>
      <c r="AY11" s="46">
        <f>'71-ZUS'!G42</f>
        <v>0</v>
      </c>
      <c r="AZ11" s="46">
        <f>'71-ZUS'!D43</f>
        <v>0</v>
      </c>
      <c r="BA11" s="46">
        <f>'71-ZUS'!E43</f>
        <v>0</v>
      </c>
      <c r="BB11" s="46">
        <f>'71-ZUS'!F43</f>
        <v>0</v>
      </c>
      <c r="BC11" s="46">
        <f>'71-ZUS'!G43</f>
        <v>0</v>
      </c>
      <c r="BD11" s="46">
        <f>'71-ZUS'!D44</f>
        <v>0</v>
      </c>
      <c r="BE11" s="46">
        <f>'71-ZUS'!E44</f>
        <v>0</v>
      </c>
      <c r="BF11" s="46">
        <f>'71-ZUS'!F44</f>
        <v>0</v>
      </c>
      <c r="BG11" s="46">
        <f>'71-ZUS'!G44</f>
        <v>0</v>
      </c>
      <c r="BH11" s="46">
        <f>'71-ZUS'!D45</f>
        <v>0</v>
      </c>
      <c r="BI11" s="46">
        <f>'71-ZUS'!E45</f>
        <v>0</v>
      </c>
      <c r="BJ11" s="46">
        <f>'71-ZUS'!F45</f>
        <v>0</v>
      </c>
      <c r="BK11" s="46">
        <f>'71-ZUS'!G45</f>
        <v>0</v>
      </c>
    </row>
    <row r="12" spans="1:63" x14ac:dyDescent="0.25">
      <c r="A12" s="47" t="str">
        <f>'72-fund.zarz.przez ZUS'!A8:B8</f>
        <v>320633795</v>
      </c>
      <c r="F12">
        <f>'72-fund.zarz.przez ZUS'!L11</f>
        <v>72</v>
      </c>
      <c r="G12">
        <f>'72-fund.zarz.przez ZUS'!K8</f>
        <v>2022</v>
      </c>
      <c r="H12">
        <f>'72-fund.zarz.przez ZUS'!H8</f>
        <v>4</v>
      </c>
      <c r="I12">
        <f>'72-fund.zarz.przez ZUS'!M11</f>
        <v>0</v>
      </c>
      <c r="L12" s="46">
        <f>'72-fund.zarz.przez ZUS'!D33</f>
        <v>0</v>
      </c>
      <c r="M12" s="46">
        <f>'72-fund.zarz.przez ZUS'!E33</f>
        <v>0</v>
      </c>
      <c r="N12" s="46">
        <f>'72-fund.zarz.przez ZUS'!F33</f>
        <v>0</v>
      </c>
      <c r="O12" s="46">
        <f>'72-fund.zarz.przez ZUS'!G33</f>
        <v>0</v>
      </c>
      <c r="P12" s="46">
        <f>'72-fund.zarz.przez ZUS'!D34</f>
        <v>0</v>
      </c>
      <c r="Q12" s="46">
        <f>'72-fund.zarz.przez ZUS'!E34</f>
        <v>0</v>
      </c>
      <c r="R12" s="46">
        <f>'72-fund.zarz.przez ZUS'!F34</f>
        <v>0</v>
      </c>
      <c r="S12" s="46">
        <f>'72-fund.zarz.przez ZUS'!G34</f>
        <v>0</v>
      </c>
      <c r="T12" s="46">
        <f>'72-fund.zarz.przez ZUS'!D35</f>
        <v>0</v>
      </c>
      <c r="U12" s="46">
        <f>'72-fund.zarz.przez ZUS'!E35</f>
        <v>0</v>
      </c>
      <c r="V12" s="46">
        <f>'72-fund.zarz.przez ZUS'!F35</f>
        <v>0</v>
      </c>
      <c r="W12" s="46">
        <f>'72-fund.zarz.przez ZUS'!G35</f>
        <v>0</v>
      </c>
      <c r="X12" s="46">
        <f>'72-fund.zarz.przez ZUS'!D36</f>
        <v>0</v>
      </c>
      <c r="Y12" s="46">
        <f>'72-fund.zarz.przez ZUS'!E36</f>
        <v>0</v>
      </c>
      <c r="Z12" s="46">
        <f>'72-fund.zarz.przez ZUS'!F36</f>
        <v>0</v>
      </c>
      <c r="AA12" s="46">
        <f>'72-fund.zarz.przez ZUS'!G36</f>
        <v>0</v>
      </c>
      <c r="AB12" s="46">
        <f>'72-fund.zarz.przez ZUS'!D37</f>
        <v>0</v>
      </c>
      <c r="AC12" s="46">
        <f>'72-fund.zarz.przez ZUS'!E37</f>
        <v>0</v>
      </c>
      <c r="AD12" s="46">
        <f>'72-fund.zarz.przez ZUS'!F37</f>
        <v>0</v>
      </c>
      <c r="AE12" s="46">
        <f>'72-fund.zarz.przez ZUS'!G37</f>
        <v>0</v>
      </c>
      <c r="AF12" s="46">
        <f>'72-fund.zarz.przez ZUS'!D38</f>
        <v>0</v>
      </c>
      <c r="AG12" s="46">
        <f>'72-fund.zarz.przez ZUS'!E38</f>
        <v>0</v>
      </c>
      <c r="AH12" s="46">
        <f>'72-fund.zarz.przez ZUS'!F38</f>
        <v>0</v>
      </c>
      <c r="AI12" s="46">
        <f>'72-fund.zarz.przez ZUS'!G38</f>
        <v>0</v>
      </c>
      <c r="AJ12" s="46">
        <f>'72-fund.zarz.przez ZUS'!D39</f>
        <v>0</v>
      </c>
      <c r="AK12" s="46">
        <f>'72-fund.zarz.przez ZUS'!E39</f>
        <v>0</v>
      </c>
      <c r="AL12" s="46">
        <f>'72-fund.zarz.przez ZUS'!F39</f>
        <v>0</v>
      </c>
      <c r="AM12" s="46">
        <f>'72-fund.zarz.przez ZUS'!G39</f>
        <v>0</v>
      </c>
      <c r="AN12" s="46">
        <f>'72-fund.zarz.przez ZUS'!D40</f>
        <v>0</v>
      </c>
      <c r="AO12" s="46">
        <f>'72-fund.zarz.przez ZUS'!E40</f>
        <v>0</v>
      </c>
      <c r="AP12" s="46">
        <f>'72-fund.zarz.przez ZUS'!F40</f>
        <v>0</v>
      </c>
      <c r="AQ12" s="46">
        <f>'72-fund.zarz.przez ZUS'!G40</f>
        <v>0</v>
      </c>
      <c r="AR12" s="46">
        <f>'72-fund.zarz.przez ZUS'!D41</f>
        <v>0</v>
      </c>
      <c r="AS12" s="46">
        <f>'72-fund.zarz.przez ZUS'!E41</f>
        <v>0</v>
      </c>
      <c r="AT12" s="46">
        <f>'72-fund.zarz.przez ZUS'!F41</f>
        <v>0</v>
      </c>
      <c r="AU12" s="46">
        <f>'72-fund.zarz.przez ZUS'!G41</f>
        <v>0</v>
      </c>
      <c r="AV12" s="46">
        <f>'72-fund.zarz.przez ZUS'!D42</f>
        <v>0</v>
      </c>
      <c r="AW12" s="46">
        <f>'72-fund.zarz.przez ZUS'!E42</f>
        <v>0</v>
      </c>
      <c r="AX12" s="46">
        <f>'72-fund.zarz.przez ZUS'!F42</f>
        <v>0</v>
      </c>
      <c r="AY12" s="46">
        <f>'72-fund.zarz.przez ZUS'!G42</f>
        <v>0</v>
      </c>
      <c r="AZ12" s="46">
        <f>'72-fund.zarz.przez ZUS'!D43</f>
        <v>0</v>
      </c>
      <c r="BA12" s="46">
        <f>'72-fund.zarz.przez ZUS'!E43</f>
        <v>0</v>
      </c>
      <c r="BB12" s="46">
        <f>'72-fund.zarz.przez ZUS'!F43</f>
        <v>0</v>
      </c>
      <c r="BC12" s="46">
        <f>'72-fund.zarz.przez ZUS'!G43</f>
        <v>0</v>
      </c>
      <c r="BD12" s="46">
        <f>'72-fund.zarz.przez ZUS'!D44</f>
        <v>0</v>
      </c>
      <c r="BE12" s="46">
        <f>'72-fund.zarz.przez ZUS'!E44</f>
        <v>0</v>
      </c>
      <c r="BF12" s="46">
        <f>'72-fund.zarz.przez ZUS'!F44</f>
        <v>0</v>
      </c>
      <c r="BG12" s="46">
        <f>'72-fund.zarz.przez ZUS'!G44</f>
        <v>0</v>
      </c>
      <c r="BH12" s="46">
        <f>'72-fund.zarz.przez ZUS'!D45</f>
        <v>0</v>
      </c>
      <c r="BI12" s="46">
        <f>'72-fund.zarz.przez ZUS'!E45</f>
        <v>0</v>
      </c>
      <c r="BJ12" s="46">
        <f>'72-fund.zarz.przez ZUS'!F45</f>
        <v>0</v>
      </c>
      <c r="BK12" s="46">
        <f>'72-fund.zarz.przez ZUS'!G45</f>
        <v>0</v>
      </c>
    </row>
    <row r="13" spans="1:63" x14ac:dyDescent="0.25">
      <c r="A13" s="47" t="str">
        <f>'73-KRUS'!A8:B8</f>
        <v>320633795</v>
      </c>
      <c r="F13">
        <f>'73-KRUS'!L11</f>
        <v>73</v>
      </c>
      <c r="G13">
        <f>'73-KRUS'!K8</f>
        <v>2022</v>
      </c>
      <c r="H13">
        <f>'73-KRUS'!H8</f>
        <v>4</v>
      </c>
      <c r="I13">
        <f>'73-KRUS'!M11</f>
        <v>0</v>
      </c>
      <c r="L13" s="46">
        <f>'73-KRUS'!D33</f>
        <v>0</v>
      </c>
      <c r="M13" s="46">
        <f>'73-KRUS'!E33</f>
        <v>0</v>
      </c>
      <c r="N13" s="46">
        <f>'73-KRUS'!F33</f>
        <v>0</v>
      </c>
      <c r="O13" s="46">
        <f>'73-KRUS'!G33</f>
        <v>0</v>
      </c>
      <c r="P13" s="46">
        <f>'73-KRUS'!D34</f>
        <v>0</v>
      </c>
      <c r="Q13" s="46">
        <f>'73-KRUS'!E34</f>
        <v>0</v>
      </c>
      <c r="R13" s="46">
        <f>'73-KRUS'!F34</f>
        <v>0</v>
      </c>
      <c r="S13" s="46">
        <f>'73-KRUS'!G34</f>
        <v>0</v>
      </c>
      <c r="T13" s="46">
        <f>'73-KRUS'!D35</f>
        <v>0</v>
      </c>
      <c r="U13" s="46">
        <f>'73-KRUS'!E35</f>
        <v>0</v>
      </c>
      <c r="V13" s="46">
        <f>'73-KRUS'!F35</f>
        <v>0</v>
      </c>
      <c r="W13" s="46">
        <f>'73-KRUS'!G35</f>
        <v>0</v>
      </c>
      <c r="X13" s="46">
        <f>'73-KRUS'!D36</f>
        <v>0</v>
      </c>
      <c r="Y13" s="46">
        <f>'73-KRUS'!E36</f>
        <v>0</v>
      </c>
      <c r="Z13" s="46">
        <f>'73-KRUS'!F36</f>
        <v>0</v>
      </c>
      <c r="AA13" s="46">
        <f>'73-KRUS'!G36</f>
        <v>0</v>
      </c>
      <c r="AB13" s="46">
        <f>'73-KRUS'!D37</f>
        <v>0</v>
      </c>
      <c r="AC13" s="46">
        <f>'73-KRUS'!E37</f>
        <v>0</v>
      </c>
      <c r="AD13" s="46">
        <f>'73-KRUS'!F37</f>
        <v>0</v>
      </c>
      <c r="AE13" s="46">
        <f>'73-KRUS'!G37</f>
        <v>0</v>
      </c>
      <c r="AF13" s="46">
        <f>'73-KRUS'!D38</f>
        <v>0</v>
      </c>
      <c r="AG13" s="46">
        <f>'73-KRUS'!E38</f>
        <v>0</v>
      </c>
      <c r="AH13" s="46">
        <f>'73-KRUS'!F38</f>
        <v>0</v>
      </c>
      <c r="AI13" s="46">
        <f>'73-KRUS'!G38</f>
        <v>0</v>
      </c>
      <c r="AJ13" s="46">
        <f>'73-KRUS'!D39</f>
        <v>0</v>
      </c>
      <c r="AK13" s="46">
        <f>'73-KRUS'!E39</f>
        <v>0</v>
      </c>
      <c r="AL13" s="46">
        <f>'73-KRUS'!F39</f>
        <v>0</v>
      </c>
      <c r="AM13" s="46">
        <f>'73-KRUS'!G39</f>
        <v>0</v>
      </c>
      <c r="AN13" s="46">
        <f>'73-KRUS'!D40</f>
        <v>0</v>
      </c>
      <c r="AO13" s="46">
        <f>'73-KRUS'!E40</f>
        <v>0</v>
      </c>
      <c r="AP13" s="46">
        <f>'73-KRUS'!F40</f>
        <v>0</v>
      </c>
      <c r="AQ13" s="46">
        <f>'73-KRUS'!G40</f>
        <v>0</v>
      </c>
      <c r="AR13" s="46">
        <f>'73-KRUS'!D41</f>
        <v>0</v>
      </c>
      <c r="AS13" s="46">
        <f>'73-KRUS'!E41</f>
        <v>0</v>
      </c>
      <c r="AT13" s="46">
        <f>'73-KRUS'!F41</f>
        <v>0</v>
      </c>
      <c r="AU13" s="46">
        <f>'73-KRUS'!G41</f>
        <v>0</v>
      </c>
      <c r="AV13" s="46">
        <f>'73-KRUS'!D42</f>
        <v>0</v>
      </c>
      <c r="AW13" s="46">
        <f>'73-KRUS'!E42</f>
        <v>0</v>
      </c>
      <c r="AX13" s="46">
        <f>'73-KRUS'!F42</f>
        <v>0</v>
      </c>
      <c r="AY13" s="46">
        <f>'73-KRUS'!G42</f>
        <v>0</v>
      </c>
      <c r="AZ13" s="46">
        <f>'73-KRUS'!D43</f>
        <v>0</v>
      </c>
      <c r="BA13" s="46">
        <f>'73-KRUS'!E43</f>
        <v>0</v>
      </c>
      <c r="BB13" s="46">
        <f>'73-KRUS'!F43</f>
        <v>0</v>
      </c>
      <c r="BC13" s="46">
        <f>'73-KRUS'!G43</f>
        <v>0</v>
      </c>
      <c r="BD13" s="46">
        <f>'73-KRUS'!D44</f>
        <v>0</v>
      </c>
      <c r="BE13" s="46">
        <f>'73-KRUS'!E44</f>
        <v>0</v>
      </c>
      <c r="BF13" s="46">
        <f>'73-KRUS'!F44</f>
        <v>0</v>
      </c>
      <c r="BG13" s="46">
        <f>'73-KRUS'!G44</f>
        <v>0</v>
      </c>
      <c r="BH13" s="46">
        <f>'73-KRUS'!D45</f>
        <v>0</v>
      </c>
      <c r="BI13" s="46">
        <f>'73-KRUS'!E45</f>
        <v>0</v>
      </c>
      <c r="BJ13" s="46">
        <f>'73-KRUS'!F45</f>
        <v>0</v>
      </c>
      <c r="BK13" s="46">
        <f>'73-KRUS'!G45</f>
        <v>0</v>
      </c>
    </row>
    <row r="14" spans="1:63" x14ac:dyDescent="0.25">
      <c r="A14" s="47" t="str">
        <f>'81-państw.osoba prawna'!A8</f>
        <v>320633795</v>
      </c>
      <c r="F14">
        <f>'81-państw.osoba prawna'!L11</f>
        <v>81</v>
      </c>
      <c r="G14">
        <f>'81-państw.osoba prawna'!K8</f>
        <v>2022</v>
      </c>
      <c r="H14">
        <f>'81-państw.osoba prawna'!H8</f>
        <v>4</v>
      </c>
      <c r="I14">
        <f>'81-państw.osoba prawna'!M11</f>
        <v>0</v>
      </c>
      <c r="L14" s="46">
        <f>'81-państw.osoba prawna'!D33</f>
        <v>0</v>
      </c>
      <c r="M14" s="46">
        <f>'81-państw.osoba prawna'!E33</f>
        <v>0</v>
      </c>
      <c r="N14" s="46">
        <f>'81-państw.osoba prawna'!F33</f>
        <v>0</v>
      </c>
      <c r="O14" s="46">
        <f>'81-państw.osoba prawna'!G33</f>
        <v>0</v>
      </c>
      <c r="P14" s="46">
        <f>'81-państw.osoba prawna'!D34</f>
        <v>0</v>
      </c>
      <c r="Q14" s="46">
        <f>'81-państw.osoba prawna'!E34</f>
        <v>0</v>
      </c>
      <c r="R14" s="46">
        <f>'81-państw.osoba prawna'!F34</f>
        <v>0</v>
      </c>
      <c r="S14" s="46">
        <f>'81-państw.osoba prawna'!G34</f>
        <v>0</v>
      </c>
      <c r="T14" s="46">
        <f>'81-państw.osoba prawna'!D35</f>
        <v>0</v>
      </c>
      <c r="U14" s="46">
        <f>'81-państw.osoba prawna'!E35</f>
        <v>0</v>
      </c>
      <c r="V14" s="46">
        <f>'81-państw.osoba prawna'!F35</f>
        <v>0</v>
      </c>
      <c r="W14" s="46">
        <f>'81-państw.osoba prawna'!G35</f>
        <v>0</v>
      </c>
      <c r="X14" s="46">
        <f>'81-państw.osoba prawna'!D36</f>
        <v>0</v>
      </c>
      <c r="Y14" s="46">
        <f>'81-państw.osoba prawna'!E36</f>
        <v>0</v>
      </c>
      <c r="Z14" s="46">
        <f>'81-państw.osoba prawna'!F36</f>
        <v>0</v>
      </c>
      <c r="AA14" s="46">
        <f>'81-państw.osoba prawna'!G36</f>
        <v>0</v>
      </c>
      <c r="AB14" s="46">
        <f>'81-państw.osoba prawna'!D37</f>
        <v>0</v>
      </c>
      <c r="AC14" s="46">
        <f>'81-państw.osoba prawna'!E37</f>
        <v>0</v>
      </c>
      <c r="AD14" s="46">
        <f>'81-państw.osoba prawna'!F37</f>
        <v>0</v>
      </c>
      <c r="AE14" s="46">
        <f>'81-państw.osoba prawna'!G37</f>
        <v>0</v>
      </c>
      <c r="AF14" s="46">
        <f>'81-państw.osoba prawna'!D38</f>
        <v>0</v>
      </c>
      <c r="AG14" s="46">
        <f>'81-państw.osoba prawna'!E38</f>
        <v>0</v>
      </c>
      <c r="AH14" s="46">
        <f>'81-państw.osoba prawna'!F38</f>
        <v>0</v>
      </c>
      <c r="AI14" s="46">
        <f>'81-państw.osoba prawna'!G38</f>
        <v>0</v>
      </c>
      <c r="AJ14" s="46">
        <f>'81-państw.osoba prawna'!D39</f>
        <v>0</v>
      </c>
      <c r="AK14" s="46">
        <f>'81-państw.osoba prawna'!E39</f>
        <v>0</v>
      </c>
      <c r="AL14" s="46">
        <f>'81-państw.osoba prawna'!F39</f>
        <v>0</v>
      </c>
      <c r="AM14" s="46">
        <f>'81-państw.osoba prawna'!G39</f>
        <v>0</v>
      </c>
      <c r="AN14" s="46">
        <f>'81-państw.osoba prawna'!D40</f>
        <v>0</v>
      </c>
      <c r="AO14" s="46">
        <f>'81-państw.osoba prawna'!E40</f>
        <v>0</v>
      </c>
      <c r="AP14" s="46">
        <f>'81-państw.osoba prawna'!F40</f>
        <v>0</v>
      </c>
      <c r="AQ14" s="46">
        <f>'81-państw.osoba prawna'!G40</f>
        <v>0</v>
      </c>
      <c r="AR14" s="46">
        <f>'81-państw.osoba prawna'!D41</f>
        <v>0</v>
      </c>
      <c r="AS14" s="46">
        <f>'81-państw.osoba prawna'!E41</f>
        <v>0</v>
      </c>
      <c r="AT14" s="46">
        <f>'81-państw.osoba prawna'!F41</f>
        <v>0</v>
      </c>
      <c r="AU14" s="46">
        <f>'81-państw.osoba prawna'!G41</f>
        <v>0</v>
      </c>
      <c r="AV14" s="46">
        <f>'81-państw.osoba prawna'!D42</f>
        <v>0</v>
      </c>
      <c r="AW14" s="46">
        <f>'81-państw.osoba prawna'!E42</f>
        <v>0</v>
      </c>
      <c r="AX14" s="46">
        <f>'81-państw.osoba prawna'!F42</f>
        <v>0</v>
      </c>
      <c r="AY14" s="46">
        <f>'81-państw.osoba prawna'!G42</f>
        <v>0</v>
      </c>
      <c r="AZ14" s="46">
        <f>'81-państw.osoba prawna'!D43</f>
        <v>0</v>
      </c>
      <c r="BA14" s="46">
        <f>'81-państw.osoba prawna'!E43</f>
        <v>0</v>
      </c>
      <c r="BB14" s="46">
        <f>'81-państw.osoba prawna'!F43</f>
        <v>0</v>
      </c>
      <c r="BC14" s="46">
        <f>'81-państw.osoba prawna'!G43</f>
        <v>0</v>
      </c>
      <c r="BD14" s="46">
        <f>'81-państw.osoba prawna'!D44</f>
        <v>0</v>
      </c>
      <c r="BE14" s="46">
        <f>'81-państw.osoba prawna'!E44</f>
        <v>0</v>
      </c>
      <c r="BF14" s="46">
        <f>'81-państw.osoba prawna'!F44</f>
        <v>0</v>
      </c>
      <c r="BG14" s="46">
        <f>'81-państw.osoba prawna'!G44</f>
        <v>0</v>
      </c>
      <c r="BH14" s="46">
        <f>'81-państw.osoba prawna'!D45</f>
        <v>0</v>
      </c>
      <c r="BI14" s="46">
        <f>'81-państw.osoba prawna'!E45</f>
        <v>0</v>
      </c>
      <c r="BJ14" s="46">
        <f>'81-państw.osoba prawna'!F45</f>
        <v>0</v>
      </c>
      <c r="BK14" s="46">
        <f>'81-państw.osoba prawna'!G45</f>
        <v>0</v>
      </c>
    </row>
    <row r="15" spans="1:63" x14ac:dyDescent="0.25">
      <c r="A15" s="47" t="str">
        <f>'82-samorz.osoba prawna'!A8</f>
        <v>320633795</v>
      </c>
      <c r="F15">
        <f>'82-samorz.osoba prawna'!L11</f>
        <v>82</v>
      </c>
      <c r="G15">
        <f>'82-samorz.osoba prawna'!K8</f>
        <v>2022</v>
      </c>
      <c r="H15">
        <f>'82-samorz.osoba prawna'!H8</f>
        <v>4</v>
      </c>
      <c r="I15">
        <f>'82-samorz.osoba prawna'!M11</f>
        <v>0</v>
      </c>
      <c r="L15" s="46">
        <f>'82-samorz.osoba prawna'!D33</f>
        <v>0</v>
      </c>
      <c r="M15" s="46">
        <f>'82-samorz.osoba prawna'!E33</f>
        <v>0</v>
      </c>
      <c r="N15" s="46">
        <f>'82-samorz.osoba prawna'!F33</f>
        <v>0</v>
      </c>
      <c r="O15" s="46">
        <f>'82-samorz.osoba prawna'!G33</f>
        <v>0</v>
      </c>
      <c r="P15" s="46">
        <f>'82-samorz.osoba prawna'!D34</f>
        <v>0</v>
      </c>
      <c r="Q15" s="46">
        <f>'82-samorz.osoba prawna'!E34</f>
        <v>0</v>
      </c>
      <c r="R15" s="46">
        <f>'82-samorz.osoba prawna'!F34</f>
        <v>0</v>
      </c>
      <c r="S15" s="46">
        <f>'82-samorz.osoba prawna'!G34</f>
        <v>0</v>
      </c>
      <c r="T15" s="46">
        <f>'82-samorz.osoba prawna'!D35</f>
        <v>0</v>
      </c>
      <c r="U15" s="46">
        <f>'82-samorz.osoba prawna'!E35</f>
        <v>0</v>
      </c>
      <c r="V15" s="46">
        <f>'82-samorz.osoba prawna'!F35</f>
        <v>0</v>
      </c>
      <c r="W15" s="46">
        <f>'82-samorz.osoba prawna'!G35</f>
        <v>0</v>
      </c>
      <c r="X15" s="46">
        <f>'82-samorz.osoba prawna'!D36</f>
        <v>0</v>
      </c>
      <c r="Y15" s="46">
        <f>'82-samorz.osoba prawna'!E36</f>
        <v>0</v>
      </c>
      <c r="Z15" s="46">
        <f>'82-samorz.osoba prawna'!F36</f>
        <v>0</v>
      </c>
      <c r="AA15" s="46">
        <f>'82-samorz.osoba prawna'!G36</f>
        <v>0</v>
      </c>
      <c r="AB15" s="46">
        <f>'82-samorz.osoba prawna'!D37</f>
        <v>0</v>
      </c>
      <c r="AC15" s="46">
        <f>'82-samorz.osoba prawna'!E37</f>
        <v>0</v>
      </c>
      <c r="AD15" s="46">
        <f>'82-samorz.osoba prawna'!F37</f>
        <v>0</v>
      </c>
      <c r="AE15" s="46">
        <f>'82-samorz.osoba prawna'!G37</f>
        <v>0</v>
      </c>
      <c r="AF15" s="46">
        <f>'82-samorz.osoba prawna'!D38</f>
        <v>0</v>
      </c>
      <c r="AG15" s="46">
        <f>'82-samorz.osoba prawna'!E38</f>
        <v>0</v>
      </c>
      <c r="AH15" s="46">
        <f>'82-samorz.osoba prawna'!F38</f>
        <v>0</v>
      </c>
      <c r="AI15" s="46">
        <f>'82-samorz.osoba prawna'!G38</f>
        <v>0</v>
      </c>
      <c r="AJ15" s="46">
        <f>'82-samorz.osoba prawna'!D39</f>
        <v>0</v>
      </c>
      <c r="AK15" s="46">
        <f>'82-samorz.osoba prawna'!E39</f>
        <v>0</v>
      </c>
      <c r="AL15" s="46">
        <f>'82-samorz.osoba prawna'!F39</f>
        <v>0</v>
      </c>
      <c r="AM15" s="46">
        <f>'82-samorz.osoba prawna'!G39</f>
        <v>0</v>
      </c>
      <c r="AN15" s="46">
        <f>'82-samorz.osoba prawna'!D40</f>
        <v>0</v>
      </c>
      <c r="AO15" s="46">
        <f>'82-samorz.osoba prawna'!E40</f>
        <v>0</v>
      </c>
      <c r="AP15" s="46">
        <f>'82-samorz.osoba prawna'!F40</f>
        <v>0</v>
      </c>
      <c r="AQ15" s="46">
        <f>'82-samorz.osoba prawna'!G40</f>
        <v>0</v>
      </c>
      <c r="AR15" s="46">
        <f>'82-samorz.osoba prawna'!D41</f>
        <v>0</v>
      </c>
      <c r="AS15" s="46">
        <f>'82-samorz.osoba prawna'!E41</f>
        <v>0</v>
      </c>
      <c r="AT15" s="46">
        <f>'82-samorz.osoba prawna'!F41</f>
        <v>0</v>
      </c>
      <c r="AU15" s="46">
        <f>'82-samorz.osoba prawna'!G41</f>
        <v>0</v>
      </c>
      <c r="AV15" s="46">
        <f>'82-samorz.osoba prawna'!D42</f>
        <v>0</v>
      </c>
      <c r="AW15" s="46">
        <f>'82-samorz.osoba prawna'!E42</f>
        <v>0</v>
      </c>
      <c r="AX15" s="46">
        <f>'82-samorz.osoba prawna'!F42</f>
        <v>0</v>
      </c>
      <c r="AY15" s="46">
        <f>'82-samorz.osoba prawna'!G42</f>
        <v>0</v>
      </c>
      <c r="AZ15" s="46">
        <f>'82-samorz.osoba prawna'!D43</f>
        <v>0</v>
      </c>
      <c r="BA15" s="46">
        <f>'82-samorz.osoba prawna'!E43</f>
        <v>0</v>
      </c>
      <c r="BB15" s="46">
        <f>'82-samorz.osoba prawna'!F43</f>
        <v>0</v>
      </c>
      <c r="BC15" s="46">
        <f>'82-samorz.osoba prawna'!G43</f>
        <v>0</v>
      </c>
      <c r="BD15" s="46">
        <f>'82-samorz.osoba prawna'!D44</f>
        <v>0</v>
      </c>
      <c r="BE15" s="46">
        <f>'82-samorz.osoba prawna'!E44</f>
        <v>0</v>
      </c>
      <c r="BF15" s="46">
        <f>'82-samorz.osoba prawna'!F44</f>
        <v>0</v>
      </c>
      <c r="BG15" s="46">
        <f>'82-samorz.osoba prawna'!G44</f>
        <v>0</v>
      </c>
      <c r="BH15" s="46">
        <f>'82-samorz.osoba prawna'!D45</f>
        <v>0</v>
      </c>
      <c r="BI15" s="46">
        <f>'82-samorz.osoba prawna'!E45</f>
        <v>0</v>
      </c>
      <c r="BJ15" s="46">
        <f>'82-samorz.osoba prawna'!F45</f>
        <v>0</v>
      </c>
      <c r="BK15" s="46">
        <f>'82-samorz.osoba prawna'!G45</f>
        <v>0</v>
      </c>
    </row>
    <row r="16" spans="1:63" x14ac:dyDescent="0.25">
      <c r="A16" s="47" t="str">
        <f>'90-agencja wykonawcza'!A8</f>
        <v>320633795</v>
      </c>
      <c r="F16">
        <f>'90-agencja wykonawcza'!L11</f>
        <v>90</v>
      </c>
      <c r="G16">
        <f>'90-agencja wykonawcza'!K8</f>
        <v>2022</v>
      </c>
      <c r="H16">
        <f>'90-agencja wykonawcza'!H8</f>
        <v>4</v>
      </c>
      <c r="I16">
        <f>'90-agencja wykonawcza'!M11</f>
        <v>0</v>
      </c>
      <c r="L16" s="46">
        <f>'90-agencja wykonawcza'!D33</f>
        <v>0</v>
      </c>
      <c r="M16" s="46">
        <f>'90-agencja wykonawcza'!E33</f>
        <v>0</v>
      </c>
      <c r="N16" s="46">
        <f>'90-agencja wykonawcza'!F33</f>
        <v>0</v>
      </c>
      <c r="O16" s="46">
        <f>'90-agencja wykonawcza'!G33</f>
        <v>0</v>
      </c>
      <c r="P16" s="46">
        <f>'90-agencja wykonawcza'!D34</f>
        <v>0</v>
      </c>
      <c r="Q16" s="46">
        <f>'90-agencja wykonawcza'!E34</f>
        <v>0</v>
      </c>
      <c r="R16" s="46">
        <f>'90-agencja wykonawcza'!F34</f>
        <v>0</v>
      </c>
      <c r="S16" s="46">
        <f>'90-agencja wykonawcza'!G34</f>
        <v>0</v>
      </c>
      <c r="T16" s="46">
        <f>'90-agencja wykonawcza'!D35</f>
        <v>0</v>
      </c>
      <c r="U16" s="46">
        <f>'90-agencja wykonawcza'!E35</f>
        <v>0</v>
      </c>
      <c r="V16" s="46">
        <f>'90-agencja wykonawcza'!F35</f>
        <v>0</v>
      </c>
      <c r="W16" s="46">
        <f>'90-agencja wykonawcza'!G35</f>
        <v>0</v>
      </c>
      <c r="X16" s="46">
        <f>'90-agencja wykonawcza'!D36</f>
        <v>0</v>
      </c>
      <c r="Y16" s="46">
        <f>'90-agencja wykonawcza'!E36</f>
        <v>0</v>
      </c>
      <c r="Z16" s="46">
        <f>'90-agencja wykonawcza'!F36</f>
        <v>0</v>
      </c>
      <c r="AA16" s="46">
        <f>'90-agencja wykonawcza'!G36</f>
        <v>0</v>
      </c>
      <c r="AB16" s="46">
        <f>'90-agencja wykonawcza'!D37</f>
        <v>0</v>
      </c>
      <c r="AC16" s="46">
        <f>'90-agencja wykonawcza'!E37</f>
        <v>0</v>
      </c>
      <c r="AD16" s="46">
        <f>'90-agencja wykonawcza'!F37</f>
        <v>0</v>
      </c>
      <c r="AE16" s="46">
        <f>'90-agencja wykonawcza'!G37</f>
        <v>0</v>
      </c>
      <c r="AF16" s="46">
        <f>'90-agencja wykonawcza'!D38</f>
        <v>0</v>
      </c>
      <c r="AG16" s="46">
        <f>'90-agencja wykonawcza'!E38</f>
        <v>0</v>
      </c>
      <c r="AH16" s="46">
        <f>'90-agencja wykonawcza'!F38</f>
        <v>0</v>
      </c>
      <c r="AI16" s="46">
        <f>'90-agencja wykonawcza'!G38</f>
        <v>0</v>
      </c>
      <c r="AJ16" s="46">
        <f>'90-agencja wykonawcza'!D39</f>
        <v>0</v>
      </c>
      <c r="AK16" s="46">
        <f>'90-agencja wykonawcza'!E39</f>
        <v>0</v>
      </c>
      <c r="AL16" s="46">
        <f>'90-agencja wykonawcza'!F39</f>
        <v>0</v>
      </c>
      <c r="AM16" s="46">
        <f>'90-agencja wykonawcza'!G39</f>
        <v>0</v>
      </c>
      <c r="AN16" s="46">
        <f>'90-agencja wykonawcza'!D40</f>
        <v>0</v>
      </c>
      <c r="AO16" s="46">
        <f>'90-agencja wykonawcza'!E40</f>
        <v>0</v>
      </c>
      <c r="AP16" s="46">
        <f>'90-agencja wykonawcza'!F40</f>
        <v>0</v>
      </c>
      <c r="AQ16" s="46">
        <f>'90-agencja wykonawcza'!G40</f>
        <v>0</v>
      </c>
      <c r="AR16" s="46">
        <f>'90-agencja wykonawcza'!D41</f>
        <v>0</v>
      </c>
      <c r="AS16" s="46">
        <f>'90-agencja wykonawcza'!E41</f>
        <v>0</v>
      </c>
      <c r="AT16" s="46">
        <f>'90-agencja wykonawcza'!F41</f>
        <v>0</v>
      </c>
      <c r="AU16" s="46">
        <f>'90-agencja wykonawcza'!G41</f>
        <v>0</v>
      </c>
      <c r="AV16" s="46">
        <f>'90-agencja wykonawcza'!D42</f>
        <v>0</v>
      </c>
      <c r="AW16" s="46">
        <f>'90-agencja wykonawcza'!E42</f>
        <v>0</v>
      </c>
      <c r="AX16" s="46">
        <f>'90-agencja wykonawcza'!F42</f>
        <v>0</v>
      </c>
      <c r="AY16" s="46">
        <f>'90-agencja wykonawcza'!G42</f>
        <v>0</v>
      </c>
      <c r="AZ16" s="46">
        <f>'90-agencja wykonawcza'!D43</f>
        <v>0</v>
      </c>
      <c r="BA16" s="46">
        <f>'90-agencja wykonawcza'!E43</f>
        <v>0</v>
      </c>
      <c r="BB16" s="46">
        <f>'90-agencja wykonawcza'!F43</f>
        <v>0</v>
      </c>
      <c r="BC16" s="46">
        <f>'90-agencja wykonawcza'!G43</f>
        <v>0</v>
      </c>
      <c r="BD16" s="46">
        <f>'90-agencja wykonawcza'!D44</f>
        <v>0</v>
      </c>
      <c r="BE16" s="46">
        <f>'90-agencja wykonawcza'!E44</f>
        <v>0</v>
      </c>
      <c r="BF16" s="46">
        <f>'90-agencja wykonawcza'!F44</f>
        <v>0</v>
      </c>
      <c r="BG16" s="46">
        <f>'90-agencja wykonawcza'!G44</f>
        <v>0</v>
      </c>
      <c r="BH16" s="46">
        <f>'90-agencja wykonawcza'!D45</f>
        <v>0</v>
      </c>
      <c r="BI16" s="46">
        <f>'90-agencja wykonawcza'!E45</f>
        <v>0</v>
      </c>
      <c r="BJ16" s="46">
        <f>'90-agencja wykonawcza'!F45</f>
        <v>0</v>
      </c>
      <c r="BK16" s="46">
        <f>'90-agencja wykonawcza'!G45</f>
        <v>0</v>
      </c>
    </row>
    <row r="17" spans="1:63" x14ac:dyDescent="0.25">
      <c r="A17" s="47" t="str">
        <f>'99-zbiorczo'!A8</f>
        <v>320633795</v>
      </c>
      <c r="F17">
        <f>'99-zbiorczo'!L11</f>
        <v>99</v>
      </c>
      <c r="G17">
        <f>'99-zbiorczo'!K8</f>
        <v>2023</v>
      </c>
      <c r="H17">
        <f>'99-zbiorczo'!H8</f>
        <v>4</v>
      </c>
      <c r="I17">
        <f>'99-zbiorczo'!M11</f>
        <v>0</v>
      </c>
      <c r="L17" s="46">
        <f>'99-zbiorczo'!D33</f>
        <v>0</v>
      </c>
      <c r="M17" s="46">
        <f>'99-zbiorczo'!E33</f>
        <v>0</v>
      </c>
      <c r="N17" s="46">
        <f>'99-zbiorczo'!F33</f>
        <v>0</v>
      </c>
      <c r="O17" s="46">
        <f>'99-zbiorczo'!G33</f>
        <v>0</v>
      </c>
      <c r="P17" s="46">
        <f>'99-zbiorczo'!D34</f>
        <v>0</v>
      </c>
      <c r="Q17" s="46">
        <f>'99-zbiorczo'!E34</f>
        <v>0</v>
      </c>
      <c r="R17" s="46">
        <f>'99-zbiorczo'!F34</f>
        <v>0</v>
      </c>
      <c r="S17" s="46">
        <f>'99-zbiorczo'!G34</f>
        <v>0</v>
      </c>
      <c r="T17" s="46">
        <f>'99-zbiorczo'!D35</f>
        <v>0</v>
      </c>
      <c r="U17" s="46">
        <f>'99-zbiorczo'!E35</f>
        <v>0</v>
      </c>
      <c r="V17" s="46">
        <f>'99-zbiorczo'!F35</f>
        <v>0</v>
      </c>
      <c r="W17" s="46">
        <f>'99-zbiorczo'!G35</f>
        <v>0</v>
      </c>
      <c r="X17" s="46">
        <f>'99-zbiorczo'!D36</f>
        <v>0</v>
      </c>
      <c r="Y17" s="46">
        <f>'99-zbiorczo'!E36</f>
        <v>0</v>
      </c>
      <c r="Z17" s="46">
        <f>'99-zbiorczo'!F36</f>
        <v>0</v>
      </c>
      <c r="AA17" s="46">
        <f>'99-zbiorczo'!G36</f>
        <v>0</v>
      </c>
      <c r="AB17" s="46">
        <f>'99-zbiorczo'!D37</f>
        <v>0</v>
      </c>
      <c r="AC17" s="46">
        <f>'99-zbiorczo'!E37</f>
        <v>0</v>
      </c>
      <c r="AD17" s="46">
        <f>'99-zbiorczo'!F37</f>
        <v>0</v>
      </c>
      <c r="AE17" s="46">
        <f>'99-zbiorczo'!G37</f>
        <v>0</v>
      </c>
      <c r="AF17" s="46">
        <f>'99-zbiorczo'!D38</f>
        <v>0</v>
      </c>
      <c r="AG17" s="46">
        <f>'99-zbiorczo'!E38</f>
        <v>0</v>
      </c>
      <c r="AH17" s="46">
        <f>'99-zbiorczo'!F38</f>
        <v>0</v>
      </c>
      <c r="AI17" s="46">
        <f>'99-zbiorczo'!G38</f>
        <v>0</v>
      </c>
      <c r="AJ17" s="46">
        <f>'99-zbiorczo'!D39</f>
        <v>0</v>
      </c>
      <c r="AK17" s="46">
        <f>'99-zbiorczo'!E39</f>
        <v>0</v>
      </c>
      <c r="AL17" s="46">
        <f>'99-zbiorczo'!F39</f>
        <v>0</v>
      </c>
      <c r="AM17" s="46">
        <f>'99-zbiorczo'!G39</f>
        <v>0</v>
      </c>
      <c r="AN17" s="46">
        <f>'99-zbiorczo'!D40</f>
        <v>0</v>
      </c>
      <c r="AO17" s="46">
        <f>'99-zbiorczo'!E40</f>
        <v>0</v>
      </c>
      <c r="AP17" s="46">
        <f>'99-zbiorczo'!F40</f>
        <v>0</v>
      </c>
      <c r="AQ17" s="46">
        <f>'99-zbiorczo'!G40</f>
        <v>0</v>
      </c>
      <c r="AR17" s="46">
        <f>'99-zbiorczo'!D41</f>
        <v>0</v>
      </c>
      <c r="AS17" s="46">
        <f>'99-zbiorczo'!E41</f>
        <v>0</v>
      </c>
      <c r="AT17" s="46">
        <f>'99-zbiorczo'!F41</f>
        <v>0</v>
      </c>
      <c r="AU17" s="46">
        <f>'99-zbiorczo'!G41</f>
        <v>0</v>
      </c>
      <c r="AV17" s="46">
        <f>'99-zbiorczo'!D42</f>
        <v>0</v>
      </c>
      <c r="AW17" s="46">
        <f>'99-zbiorczo'!E42</f>
        <v>0</v>
      </c>
      <c r="AX17" s="46">
        <f>'99-zbiorczo'!F42</f>
        <v>0</v>
      </c>
      <c r="AY17" s="46">
        <f>'99-zbiorczo'!G42</f>
        <v>0</v>
      </c>
      <c r="AZ17" s="46">
        <f>'99-zbiorczo'!D43</f>
        <v>0</v>
      </c>
      <c r="BA17" s="46">
        <f>'99-zbiorczo'!E43</f>
        <v>0</v>
      </c>
      <c r="BB17" s="46">
        <f>'99-zbiorczo'!F43</f>
        <v>0</v>
      </c>
      <c r="BC17" s="46">
        <f>'99-zbiorczo'!G43</f>
        <v>0</v>
      </c>
      <c r="BD17" s="46">
        <f>'99-zbiorczo'!D44</f>
        <v>0</v>
      </c>
      <c r="BE17" s="46">
        <f>'99-zbiorczo'!E44</f>
        <v>0</v>
      </c>
      <c r="BF17" s="46">
        <f>'99-zbiorczo'!F44</f>
        <v>0</v>
      </c>
      <c r="BG17" s="46">
        <f>'99-zbiorczo'!G44</f>
        <v>0</v>
      </c>
      <c r="BH17" s="46">
        <f>'99-zbiorczo'!D45</f>
        <v>0</v>
      </c>
      <c r="BI17" s="46">
        <f>'99-zbiorczo'!E45</f>
        <v>0</v>
      </c>
      <c r="BJ17" s="46">
        <f>'99-zbiorczo'!F45</f>
        <v>0</v>
      </c>
      <c r="BK17" s="46">
        <f>'99-zbiorczo'!G45</f>
        <v>0</v>
      </c>
    </row>
  </sheetData>
  <sheetProtection password="DD50" sheet="1" objects="1" scenarios="1" formatCells="0" formatColumns="0"/>
  <phoneticPr fontId="0" type="noConversion"/>
  <pageMargins left="0.75" right="0.75" top="1" bottom="1" header="0.5" footer="0.5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Arkusz21"/>
  <dimension ref="A1:BK17"/>
  <sheetViews>
    <sheetView workbookViewId="0"/>
  </sheetViews>
  <sheetFormatPr defaultRowHeight="13.2" x14ac:dyDescent="0.25"/>
  <sheetData>
    <row r="1" spans="1:63" x14ac:dyDescent="0.25">
      <c r="A1" s="27" t="s">
        <v>11</v>
      </c>
      <c r="B1" s="27" t="s">
        <v>12</v>
      </c>
      <c r="C1" s="27" t="s">
        <v>13</v>
      </c>
      <c r="D1" s="27" t="s">
        <v>14</v>
      </c>
      <c r="E1" s="27" t="s">
        <v>15</v>
      </c>
      <c r="F1" s="27" t="s">
        <v>16</v>
      </c>
      <c r="G1" s="27" t="s">
        <v>17</v>
      </c>
      <c r="H1" s="27" t="s">
        <v>18</v>
      </c>
      <c r="I1" s="47" t="s">
        <v>92</v>
      </c>
      <c r="J1" s="27" t="s">
        <v>19</v>
      </c>
      <c r="K1" s="27" t="s">
        <v>20</v>
      </c>
      <c r="L1" s="47" t="s">
        <v>194</v>
      </c>
      <c r="M1" s="47" t="s">
        <v>195</v>
      </c>
      <c r="N1" s="47" t="s">
        <v>196</v>
      </c>
      <c r="O1" s="47" t="s">
        <v>197</v>
      </c>
      <c r="P1" s="47" t="s">
        <v>198</v>
      </c>
      <c r="Q1" s="47" t="s">
        <v>199</v>
      </c>
      <c r="R1" s="47" t="s">
        <v>200</v>
      </c>
      <c r="S1" s="47" t="s">
        <v>201</v>
      </c>
      <c r="T1" s="47" t="s">
        <v>202</v>
      </c>
      <c r="U1" s="47" t="s">
        <v>203</v>
      </c>
      <c r="V1" s="47" t="s">
        <v>204</v>
      </c>
      <c r="W1" s="47" t="s">
        <v>205</v>
      </c>
      <c r="X1" s="47" t="s">
        <v>206</v>
      </c>
      <c r="Y1" s="47" t="s">
        <v>207</v>
      </c>
      <c r="Z1" s="47" t="s">
        <v>208</v>
      </c>
      <c r="AA1" s="47" t="s">
        <v>209</v>
      </c>
      <c r="AB1" s="47" t="s">
        <v>210</v>
      </c>
      <c r="AC1" s="47" t="s">
        <v>211</v>
      </c>
      <c r="AD1" s="47" t="s">
        <v>212</v>
      </c>
      <c r="AE1" s="47" t="s">
        <v>213</v>
      </c>
      <c r="AF1" s="47" t="s">
        <v>214</v>
      </c>
      <c r="AG1" s="47" t="s">
        <v>215</v>
      </c>
      <c r="AH1" s="47" t="s">
        <v>216</v>
      </c>
      <c r="AI1" s="47" t="s">
        <v>217</v>
      </c>
      <c r="AJ1" s="47" t="s">
        <v>218</v>
      </c>
      <c r="AK1" s="47" t="s">
        <v>219</v>
      </c>
      <c r="AL1" s="47" t="s">
        <v>220</v>
      </c>
      <c r="AM1" s="47" t="s">
        <v>221</v>
      </c>
      <c r="AN1" s="47" t="s">
        <v>222</v>
      </c>
      <c r="AO1" s="47" t="s">
        <v>223</v>
      </c>
      <c r="AP1" s="47" t="s">
        <v>224</v>
      </c>
      <c r="AQ1" s="47" t="s">
        <v>225</v>
      </c>
      <c r="AR1" s="47" t="s">
        <v>226</v>
      </c>
      <c r="AS1" s="47" t="s">
        <v>227</v>
      </c>
      <c r="AT1" s="47" t="s">
        <v>228</v>
      </c>
      <c r="AU1" s="47" t="s">
        <v>229</v>
      </c>
      <c r="AV1" s="47" t="s">
        <v>230</v>
      </c>
      <c r="AW1" s="47" t="s">
        <v>231</v>
      </c>
      <c r="AX1" s="47" t="s">
        <v>232</v>
      </c>
      <c r="AY1" s="47" t="s">
        <v>233</v>
      </c>
      <c r="AZ1" s="47" t="s">
        <v>234</v>
      </c>
      <c r="BA1" s="47" t="s">
        <v>235</v>
      </c>
      <c r="BB1" s="47" t="s">
        <v>236</v>
      </c>
      <c r="BC1" s="47" t="s">
        <v>237</v>
      </c>
      <c r="BD1" s="47" t="s">
        <v>238</v>
      </c>
      <c r="BE1" s="47" t="s">
        <v>239</v>
      </c>
      <c r="BF1" s="47" t="s">
        <v>240</v>
      </c>
      <c r="BG1" s="47" t="s">
        <v>241</v>
      </c>
      <c r="BH1" s="47" t="s">
        <v>242</v>
      </c>
      <c r="BI1" s="47" t="s">
        <v>243</v>
      </c>
      <c r="BJ1" s="47" t="s">
        <v>244</v>
      </c>
      <c r="BK1" s="47" t="s">
        <v>245</v>
      </c>
    </row>
    <row r="2" spans="1:63" x14ac:dyDescent="0.25">
      <c r="A2" s="47" t="str">
        <f>'11-państw.fund.cel.'!A8</f>
        <v>320633795</v>
      </c>
      <c r="F2">
        <f>'11-państw.fund.cel.'!L11</f>
        <v>11</v>
      </c>
      <c r="G2">
        <f>'11-państw.fund.cel.'!K8</f>
        <v>2022</v>
      </c>
      <c r="H2">
        <f>'11-państw.fund.cel.'!H8</f>
        <v>4</v>
      </c>
      <c r="I2">
        <f>'11-państw.fund.cel.'!M11</f>
        <v>0</v>
      </c>
      <c r="L2">
        <f>'11-państw.fund.cel.'!M33</f>
        <v>0</v>
      </c>
      <c r="M2">
        <f>'11-państw.fund.cel.'!N33</f>
        <v>0</v>
      </c>
      <c r="N2">
        <f>'11-państw.fund.cel.'!O33</f>
        <v>0</v>
      </c>
      <c r="O2">
        <f>'11-państw.fund.cel.'!P33</f>
        <v>0</v>
      </c>
      <c r="P2">
        <f>'11-państw.fund.cel.'!M34</f>
        <v>0</v>
      </c>
      <c r="Q2">
        <f>'11-państw.fund.cel.'!N34</f>
        <v>0</v>
      </c>
      <c r="R2">
        <f>'11-państw.fund.cel.'!O34</f>
        <v>0</v>
      </c>
      <c r="S2">
        <f>'11-państw.fund.cel.'!P34</f>
        <v>0</v>
      </c>
      <c r="T2">
        <f>'11-państw.fund.cel.'!M35</f>
        <v>0</v>
      </c>
      <c r="U2">
        <f>'11-państw.fund.cel.'!N35</f>
        <v>0</v>
      </c>
      <c r="V2">
        <f>'11-państw.fund.cel.'!O35</f>
        <v>0</v>
      </c>
      <c r="W2">
        <f>'11-państw.fund.cel.'!P35</f>
        <v>0</v>
      </c>
      <c r="X2">
        <f>'11-państw.fund.cel.'!M36</f>
        <v>0</v>
      </c>
      <c r="Y2">
        <f>'11-państw.fund.cel.'!N36</f>
        <v>0</v>
      </c>
      <c r="Z2">
        <f>'11-państw.fund.cel.'!O36</f>
        <v>0</v>
      </c>
      <c r="AA2">
        <f>'11-państw.fund.cel.'!P36</f>
        <v>0</v>
      </c>
      <c r="AB2">
        <f>'11-państw.fund.cel.'!M37</f>
        <v>0</v>
      </c>
      <c r="AC2">
        <f>'11-państw.fund.cel.'!N37</f>
        <v>0</v>
      </c>
      <c r="AD2">
        <f>'11-państw.fund.cel.'!O37</f>
        <v>0</v>
      </c>
      <c r="AE2">
        <f>'11-państw.fund.cel.'!P37</f>
        <v>0</v>
      </c>
      <c r="AF2">
        <f>'11-państw.fund.cel.'!M38</f>
        <v>0</v>
      </c>
      <c r="AG2">
        <f>'11-państw.fund.cel.'!N38</f>
        <v>0</v>
      </c>
      <c r="AH2">
        <f>'11-państw.fund.cel.'!O38</f>
        <v>0</v>
      </c>
      <c r="AI2">
        <f>'11-państw.fund.cel.'!P38</f>
        <v>0</v>
      </c>
      <c r="AJ2">
        <f>'11-państw.fund.cel.'!M39</f>
        <v>0</v>
      </c>
      <c r="AK2">
        <f>'11-państw.fund.cel.'!N39</f>
        <v>0</v>
      </c>
      <c r="AL2">
        <f>'11-państw.fund.cel.'!O39</f>
        <v>0</v>
      </c>
      <c r="AM2">
        <f>'11-państw.fund.cel.'!P39</f>
        <v>0</v>
      </c>
      <c r="AN2">
        <f>'11-państw.fund.cel.'!M40</f>
        <v>0</v>
      </c>
      <c r="AO2">
        <f>'11-państw.fund.cel.'!N40</f>
        <v>0</v>
      </c>
      <c r="AP2">
        <f>'11-państw.fund.cel.'!O40</f>
        <v>0</v>
      </c>
      <c r="AQ2">
        <f>'11-państw.fund.cel.'!P40</f>
        <v>0</v>
      </c>
      <c r="AR2">
        <f>'11-państw.fund.cel.'!M41</f>
        <v>0</v>
      </c>
      <c r="AS2">
        <f>'11-państw.fund.cel.'!N41</f>
        <v>0</v>
      </c>
      <c r="AT2">
        <f>'11-państw.fund.cel.'!O41</f>
        <v>0</v>
      </c>
      <c r="AU2">
        <f>'11-państw.fund.cel.'!P41</f>
        <v>0</v>
      </c>
      <c r="AV2">
        <f>'11-państw.fund.cel.'!M42</f>
        <v>0</v>
      </c>
      <c r="AW2">
        <f>'11-państw.fund.cel.'!N42</f>
        <v>0</v>
      </c>
      <c r="AX2">
        <f>'11-państw.fund.cel.'!O42</f>
        <v>0</v>
      </c>
      <c r="AY2">
        <f>'11-państw.fund.cel.'!P42</f>
        <v>0</v>
      </c>
      <c r="AZ2">
        <f>'11-państw.fund.cel.'!M43</f>
        <v>0</v>
      </c>
      <c r="BA2">
        <f>'11-państw.fund.cel.'!N43</f>
        <v>0</v>
      </c>
      <c r="BB2">
        <f>'11-państw.fund.cel.'!O43</f>
        <v>0</v>
      </c>
      <c r="BC2">
        <f>'11-państw.fund.cel.'!P43</f>
        <v>0</v>
      </c>
      <c r="BD2">
        <f>'11-państw.fund.cel.'!M44</f>
        <v>0</v>
      </c>
      <c r="BE2">
        <f>'11-państw.fund.cel.'!N44</f>
        <v>0</v>
      </c>
      <c r="BF2">
        <f>'11-państw.fund.cel.'!O44</f>
        <v>0</v>
      </c>
      <c r="BG2">
        <f>'11-państw.fund.cel.'!P44</f>
        <v>0</v>
      </c>
      <c r="BH2">
        <f>'11-państw.fund.cel.'!M45</f>
        <v>0</v>
      </c>
      <c r="BI2">
        <f>'11-państw.fund.cel.'!N45</f>
        <v>0</v>
      </c>
      <c r="BJ2">
        <f>'11-państw.fund.cel.'!O45</f>
        <v>0</v>
      </c>
      <c r="BK2">
        <f>'11-państw.fund.cel.'!P45</f>
        <v>0</v>
      </c>
    </row>
    <row r="3" spans="1:63" x14ac:dyDescent="0.25">
      <c r="A3" s="47" t="str">
        <f>'20-państw.szk.wyż.'!A8</f>
        <v>320633795</v>
      </c>
      <c r="F3">
        <f>'20-państw.szk.wyż.'!L11</f>
        <v>20</v>
      </c>
      <c r="G3">
        <f>'20-państw.szk.wyż.'!K8</f>
        <v>2022</v>
      </c>
      <c r="H3">
        <f>'20-państw.szk.wyż.'!H8</f>
        <v>4</v>
      </c>
      <c r="I3">
        <f>'20-państw.szk.wyż.'!M11</f>
        <v>0</v>
      </c>
      <c r="L3">
        <f>'20-państw.szk.wyż.'!M33</f>
        <v>0</v>
      </c>
      <c r="M3">
        <f>'20-państw.szk.wyż.'!N33</f>
        <v>0</v>
      </c>
      <c r="N3">
        <f>'20-państw.szk.wyż.'!O33</f>
        <v>0</v>
      </c>
      <c r="O3">
        <f>'20-państw.szk.wyż.'!P33</f>
        <v>0</v>
      </c>
      <c r="P3">
        <f>'20-państw.szk.wyż.'!M34</f>
        <v>0</v>
      </c>
      <c r="Q3">
        <f>'20-państw.szk.wyż.'!N34</f>
        <v>0</v>
      </c>
      <c r="R3">
        <f>'20-państw.szk.wyż.'!O34</f>
        <v>0</v>
      </c>
      <c r="S3">
        <f>'20-państw.szk.wyż.'!P34</f>
        <v>0</v>
      </c>
      <c r="T3">
        <f>'20-państw.szk.wyż.'!M35</f>
        <v>0</v>
      </c>
      <c r="U3">
        <f>'20-państw.szk.wyż.'!N35</f>
        <v>0</v>
      </c>
      <c r="V3">
        <f>'20-państw.szk.wyż.'!O35</f>
        <v>0</v>
      </c>
      <c r="W3">
        <f>'20-państw.szk.wyż.'!P35</f>
        <v>0</v>
      </c>
      <c r="X3">
        <f>'20-państw.szk.wyż.'!M36</f>
        <v>0</v>
      </c>
      <c r="Y3">
        <f>'20-państw.szk.wyż.'!N36</f>
        <v>0</v>
      </c>
      <c r="Z3">
        <f>'20-państw.szk.wyż.'!O36</f>
        <v>0</v>
      </c>
      <c r="AA3">
        <f>'20-państw.szk.wyż.'!P36</f>
        <v>0</v>
      </c>
      <c r="AB3">
        <f>'20-państw.szk.wyż.'!M37</f>
        <v>0</v>
      </c>
      <c r="AC3">
        <f>'20-państw.szk.wyż.'!N37</f>
        <v>0</v>
      </c>
      <c r="AD3">
        <f>'20-państw.szk.wyż.'!O37</f>
        <v>0</v>
      </c>
      <c r="AE3">
        <f>'20-państw.szk.wyż.'!P37</f>
        <v>0</v>
      </c>
      <c r="AF3">
        <f>'20-państw.szk.wyż.'!M38</f>
        <v>0</v>
      </c>
      <c r="AG3">
        <f>'20-państw.szk.wyż.'!N38</f>
        <v>0</v>
      </c>
      <c r="AH3">
        <f>'20-państw.szk.wyż.'!O38</f>
        <v>0</v>
      </c>
      <c r="AI3">
        <f>'20-państw.szk.wyż.'!P38</f>
        <v>0</v>
      </c>
      <c r="AJ3">
        <f>'20-państw.szk.wyż.'!M39</f>
        <v>0</v>
      </c>
      <c r="AK3">
        <f>'20-państw.szk.wyż.'!N39</f>
        <v>0</v>
      </c>
      <c r="AL3">
        <f>'20-państw.szk.wyż.'!O39</f>
        <v>0</v>
      </c>
      <c r="AM3">
        <f>'20-państw.szk.wyż.'!P39</f>
        <v>0</v>
      </c>
      <c r="AN3">
        <f>'20-państw.szk.wyż.'!M40</f>
        <v>0</v>
      </c>
      <c r="AO3">
        <f>'20-państw.szk.wyż.'!N40</f>
        <v>0</v>
      </c>
      <c r="AP3">
        <f>'20-państw.szk.wyż.'!O40</f>
        <v>0</v>
      </c>
      <c r="AQ3">
        <f>'20-państw.szk.wyż.'!P40</f>
        <v>0</v>
      </c>
      <c r="AR3">
        <f>'20-państw.szk.wyż.'!M41</f>
        <v>0</v>
      </c>
      <c r="AS3">
        <f>'20-państw.szk.wyż.'!N41</f>
        <v>0</v>
      </c>
      <c r="AT3">
        <f>'20-państw.szk.wyż.'!O41</f>
        <v>0</v>
      </c>
      <c r="AU3">
        <f>'20-państw.szk.wyż.'!P41</f>
        <v>0</v>
      </c>
      <c r="AV3">
        <f>'20-państw.szk.wyż.'!M42</f>
        <v>0</v>
      </c>
      <c r="AW3">
        <f>'20-państw.szk.wyż.'!N42</f>
        <v>0</v>
      </c>
      <c r="AX3">
        <f>'20-państw.szk.wyż.'!O42</f>
        <v>0</v>
      </c>
      <c r="AY3">
        <f>'20-państw.szk.wyż.'!P42</f>
        <v>0</v>
      </c>
      <c r="AZ3">
        <f>'20-państw.szk.wyż.'!M43</f>
        <v>0</v>
      </c>
      <c r="BA3">
        <f>'20-państw.szk.wyż.'!N43</f>
        <v>0</v>
      </c>
      <c r="BB3">
        <f>'20-państw.szk.wyż.'!O43</f>
        <v>0</v>
      </c>
      <c r="BC3">
        <f>'20-państw.szk.wyż.'!P43</f>
        <v>0</v>
      </c>
      <c r="BD3">
        <f>'20-państw.szk.wyż.'!M44</f>
        <v>0</v>
      </c>
      <c r="BE3">
        <f>'20-państw.szk.wyż.'!N44</f>
        <v>0</v>
      </c>
      <c r="BF3">
        <f>'20-państw.szk.wyż.'!O44</f>
        <v>0</v>
      </c>
      <c r="BG3">
        <f>'20-państw.szk.wyż.'!P44</f>
        <v>0</v>
      </c>
      <c r="BH3">
        <f>'20-państw.szk.wyż.'!M45</f>
        <v>0</v>
      </c>
      <c r="BI3">
        <f>'20-państw.szk.wyż.'!N45</f>
        <v>0</v>
      </c>
      <c r="BJ3">
        <f>'20-państw.szk.wyż.'!O45</f>
        <v>0</v>
      </c>
      <c r="BK3">
        <f>'20-państw.szk.wyż.'!P45</f>
        <v>0</v>
      </c>
    </row>
    <row r="4" spans="1:63" x14ac:dyDescent="0.25">
      <c r="A4" s="47" t="str">
        <f>'31-instytucje gosp budż'!A8</f>
        <v>320633795</v>
      </c>
      <c r="F4">
        <f>'31-instytucje gosp budż'!L11</f>
        <v>31</v>
      </c>
      <c r="G4">
        <f>'31-instytucje gosp budż'!K8</f>
        <v>2022</v>
      </c>
      <c r="H4">
        <f>'31-instytucje gosp budż'!H8</f>
        <v>4</v>
      </c>
      <c r="I4">
        <f>'31-instytucje gosp budż'!M11</f>
        <v>0</v>
      </c>
      <c r="L4">
        <f>'31-instytucje gosp budż'!M33</f>
        <v>0</v>
      </c>
      <c r="M4">
        <f>'31-instytucje gosp budż'!N33</f>
        <v>0</v>
      </c>
      <c r="N4">
        <f>'31-instytucje gosp budż'!O33</f>
        <v>0</v>
      </c>
      <c r="O4">
        <f>'31-instytucje gosp budż'!P33</f>
        <v>0</v>
      </c>
      <c r="P4">
        <f>'31-instytucje gosp budż'!M34</f>
        <v>0</v>
      </c>
      <c r="Q4">
        <f>'31-instytucje gosp budż'!N34</f>
        <v>0</v>
      </c>
      <c r="R4">
        <f>'31-instytucje gosp budż'!O34</f>
        <v>0</v>
      </c>
      <c r="S4">
        <f>'31-instytucje gosp budż'!P34</f>
        <v>0</v>
      </c>
      <c r="T4">
        <f>'31-instytucje gosp budż'!M35</f>
        <v>0</v>
      </c>
      <c r="U4">
        <f>'31-instytucje gosp budż'!N35</f>
        <v>0</v>
      </c>
      <c r="V4">
        <f>'31-instytucje gosp budż'!O35</f>
        <v>0</v>
      </c>
      <c r="W4">
        <f>'31-instytucje gosp budż'!P35</f>
        <v>0</v>
      </c>
      <c r="X4">
        <f>'31-instytucje gosp budż'!M36</f>
        <v>0</v>
      </c>
      <c r="Y4">
        <f>'31-instytucje gosp budż'!N36</f>
        <v>0</v>
      </c>
      <c r="Z4">
        <f>'31-instytucje gosp budż'!O36</f>
        <v>0</v>
      </c>
      <c r="AA4">
        <f>'31-instytucje gosp budż'!P36</f>
        <v>0</v>
      </c>
      <c r="AB4">
        <f>'31-instytucje gosp budż'!M37</f>
        <v>0</v>
      </c>
      <c r="AC4">
        <f>'31-instytucje gosp budż'!N37</f>
        <v>0</v>
      </c>
      <c r="AD4">
        <f>'31-instytucje gosp budż'!O37</f>
        <v>0</v>
      </c>
      <c r="AE4">
        <f>'31-instytucje gosp budż'!P37</f>
        <v>0</v>
      </c>
      <c r="AF4">
        <f>'31-instytucje gosp budż'!M38</f>
        <v>0</v>
      </c>
      <c r="AG4">
        <f>'31-instytucje gosp budż'!N38</f>
        <v>0</v>
      </c>
      <c r="AH4">
        <f>'31-instytucje gosp budż'!O38</f>
        <v>0</v>
      </c>
      <c r="AI4">
        <f>'31-instytucje gosp budż'!P38</f>
        <v>0</v>
      </c>
      <c r="AJ4">
        <f>'31-instytucje gosp budż'!M39</f>
        <v>0</v>
      </c>
      <c r="AK4">
        <f>'31-instytucje gosp budż'!N39</f>
        <v>0</v>
      </c>
      <c r="AL4">
        <f>'31-instytucje gosp budż'!O39</f>
        <v>0</v>
      </c>
      <c r="AM4">
        <f>'31-instytucje gosp budż'!P39</f>
        <v>0</v>
      </c>
      <c r="AN4">
        <f>'31-instytucje gosp budż'!M40</f>
        <v>0</v>
      </c>
      <c r="AO4">
        <f>'31-instytucje gosp budż'!N40</f>
        <v>0</v>
      </c>
      <c r="AP4">
        <f>'31-instytucje gosp budż'!O40</f>
        <v>0</v>
      </c>
      <c r="AQ4">
        <f>'31-instytucje gosp budż'!P40</f>
        <v>0</v>
      </c>
      <c r="AR4">
        <f>'31-instytucje gosp budż'!M41</f>
        <v>0</v>
      </c>
      <c r="AS4">
        <f>'31-instytucje gosp budż'!N41</f>
        <v>0</v>
      </c>
      <c r="AT4">
        <f>'31-instytucje gosp budż'!O41</f>
        <v>0</v>
      </c>
      <c r="AU4">
        <f>'31-instytucje gosp budż'!P41</f>
        <v>0</v>
      </c>
      <c r="AV4">
        <f>'31-instytucje gosp budż'!M42</f>
        <v>0</v>
      </c>
      <c r="AW4">
        <f>'31-instytucje gosp budż'!N42</f>
        <v>0</v>
      </c>
      <c r="AX4">
        <f>'31-instytucje gosp budż'!O42</f>
        <v>0</v>
      </c>
      <c r="AY4">
        <f>'31-instytucje gosp budż'!P42</f>
        <v>0</v>
      </c>
      <c r="AZ4">
        <f>'31-instytucje gosp budż'!M43</f>
        <v>0</v>
      </c>
      <c r="BA4">
        <f>'31-instytucje gosp budż'!N43</f>
        <v>0</v>
      </c>
      <c r="BB4">
        <f>'31-instytucje gosp budż'!O43</f>
        <v>0</v>
      </c>
      <c r="BC4">
        <f>'31-instytucje gosp budż'!P43</f>
        <v>0</v>
      </c>
      <c r="BD4">
        <f>'31-instytucje gosp budż'!M44</f>
        <v>0</v>
      </c>
      <c r="BE4">
        <f>'31-instytucje gosp budż'!N44</f>
        <v>0</v>
      </c>
      <c r="BF4">
        <f>'31-instytucje gosp budż'!O44</f>
        <v>0</v>
      </c>
      <c r="BG4">
        <f>'31-instytucje gosp budż'!P44</f>
        <v>0</v>
      </c>
      <c r="BH4">
        <f>'31-instytucje gosp budż'!M45</f>
        <v>0</v>
      </c>
      <c r="BI4">
        <f>'31-instytucje gosp budż'!N45</f>
        <v>0</v>
      </c>
      <c r="BJ4">
        <f>'31-instytucje gosp budż'!O45</f>
        <v>0</v>
      </c>
      <c r="BK4">
        <f>'31-instytucje gosp budż'!P45</f>
        <v>0</v>
      </c>
    </row>
    <row r="5" spans="1:63" x14ac:dyDescent="0.25">
      <c r="A5" s="47" t="str">
        <f>'41-państw.inst.kult.'!A8</f>
        <v>320633795</v>
      </c>
      <c r="F5">
        <f>'41-państw.inst.kult.'!L11</f>
        <v>41</v>
      </c>
      <c r="G5">
        <f>'41-państw.inst.kult.'!K8</f>
        <v>2022</v>
      </c>
      <c r="H5">
        <f>'41-państw.inst.kult.'!H8</f>
        <v>4</v>
      </c>
      <c r="I5">
        <f>'41-państw.inst.kult.'!M11</f>
        <v>0</v>
      </c>
      <c r="L5">
        <f>'41-państw.inst.kult.'!M33</f>
        <v>0</v>
      </c>
      <c r="M5">
        <f>'41-państw.inst.kult.'!N33</f>
        <v>0</v>
      </c>
      <c r="N5">
        <f>'41-państw.inst.kult.'!O33</f>
        <v>0</v>
      </c>
      <c r="O5">
        <f>'41-państw.inst.kult.'!P33</f>
        <v>0</v>
      </c>
      <c r="P5">
        <f>'41-państw.inst.kult.'!M34</f>
        <v>0</v>
      </c>
      <c r="Q5">
        <f>'41-państw.inst.kult.'!N34</f>
        <v>0</v>
      </c>
      <c r="R5">
        <f>'41-państw.inst.kult.'!O34</f>
        <v>0</v>
      </c>
      <c r="S5">
        <f>'41-państw.inst.kult.'!P34</f>
        <v>0</v>
      </c>
      <c r="T5">
        <f>'41-państw.inst.kult.'!M35</f>
        <v>0</v>
      </c>
      <c r="U5">
        <f>'41-państw.inst.kult.'!N35</f>
        <v>0</v>
      </c>
      <c r="V5">
        <f>'41-państw.inst.kult.'!O35</f>
        <v>0</v>
      </c>
      <c r="W5">
        <f>'41-państw.inst.kult.'!P35</f>
        <v>0</v>
      </c>
      <c r="X5">
        <f>'41-państw.inst.kult.'!M36</f>
        <v>0</v>
      </c>
      <c r="Y5">
        <f>'41-państw.inst.kult.'!N36</f>
        <v>0</v>
      </c>
      <c r="Z5">
        <f>'41-państw.inst.kult.'!O36</f>
        <v>0</v>
      </c>
      <c r="AA5">
        <f>'41-państw.inst.kult.'!P36</f>
        <v>0</v>
      </c>
      <c r="AB5">
        <f>'41-państw.inst.kult.'!M37</f>
        <v>0</v>
      </c>
      <c r="AC5">
        <f>'41-państw.inst.kult.'!N37</f>
        <v>0</v>
      </c>
      <c r="AD5">
        <f>'41-państw.inst.kult.'!O37</f>
        <v>0</v>
      </c>
      <c r="AE5">
        <f>'41-państw.inst.kult.'!P37</f>
        <v>0</v>
      </c>
      <c r="AF5">
        <f>'41-państw.inst.kult.'!M38</f>
        <v>0</v>
      </c>
      <c r="AG5">
        <f>'41-państw.inst.kult.'!N38</f>
        <v>0</v>
      </c>
      <c r="AH5">
        <f>'41-państw.inst.kult.'!O38</f>
        <v>0</v>
      </c>
      <c r="AI5">
        <f>'41-państw.inst.kult.'!P38</f>
        <v>0</v>
      </c>
      <c r="AJ5">
        <f>'41-państw.inst.kult.'!M39</f>
        <v>0</v>
      </c>
      <c r="AK5">
        <f>'41-państw.inst.kult.'!N39</f>
        <v>0</v>
      </c>
      <c r="AL5">
        <f>'41-państw.inst.kult.'!O39</f>
        <v>0</v>
      </c>
      <c r="AM5">
        <f>'41-państw.inst.kult.'!P39</f>
        <v>0</v>
      </c>
      <c r="AN5">
        <f>'41-państw.inst.kult.'!M40</f>
        <v>0</v>
      </c>
      <c r="AO5">
        <f>'41-państw.inst.kult.'!N40</f>
        <v>0</v>
      </c>
      <c r="AP5">
        <f>'41-państw.inst.kult.'!O40</f>
        <v>0</v>
      </c>
      <c r="AQ5">
        <f>'41-państw.inst.kult.'!P40</f>
        <v>0</v>
      </c>
      <c r="AR5">
        <f>'41-państw.inst.kult.'!M41</f>
        <v>0</v>
      </c>
      <c r="AS5">
        <f>'41-państw.inst.kult.'!N41</f>
        <v>0</v>
      </c>
      <c r="AT5">
        <f>'41-państw.inst.kult.'!O41</f>
        <v>0</v>
      </c>
      <c r="AU5">
        <f>'41-państw.inst.kult.'!P41</f>
        <v>0</v>
      </c>
      <c r="AV5">
        <f>'41-państw.inst.kult.'!M42</f>
        <v>0</v>
      </c>
      <c r="AW5">
        <f>'41-państw.inst.kult.'!N42</f>
        <v>0</v>
      </c>
      <c r="AX5">
        <f>'41-państw.inst.kult.'!O42</f>
        <v>0</v>
      </c>
      <c r="AY5">
        <f>'41-państw.inst.kult.'!P42</f>
        <v>0</v>
      </c>
      <c r="AZ5">
        <f>'41-państw.inst.kult.'!M43</f>
        <v>0</v>
      </c>
      <c r="BA5">
        <f>'41-państw.inst.kult.'!N43</f>
        <v>0</v>
      </c>
      <c r="BB5">
        <f>'41-państw.inst.kult.'!O43</f>
        <v>0</v>
      </c>
      <c r="BC5">
        <f>'41-państw.inst.kult.'!P43</f>
        <v>0</v>
      </c>
      <c r="BD5">
        <f>'41-państw.inst.kult.'!M44</f>
        <v>0</v>
      </c>
      <c r="BE5">
        <f>'41-państw.inst.kult.'!N44</f>
        <v>0</v>
      </c>
      <c r="BF5">
        <f>'41-państw.inst.kult.'!O44</f>
        <v>0</v>
      </c>
      <c r="BG5">
        <f>'41-państw.inst.kult.'!P44</f>
        <v>0</v>
      </c>
      <c r="BH5">
        <f>'41-państw.inst.kult.'!M45</f>
        <v>0</v>
      </c>
      <c r="BI5">
        <f>'41-państw.inst.kult.'!N45</f>
        <v>0</v>
      </c>
      <c r="BJ5">
        <f>'41-państw.inst.kult.'!O45</f>
        <v>0</v>
      </c>
      <c r="BK5">
        <f>'41-państw.inst.kult.'!P45</f>
        <v>0</v>
      </c>
    </row>
    <row r="6" spans="1:63" x14ac:dyDescent="0.25">
      <c r="A6" s="47" t="str">
        <f>'42-samorz.inst.kult.'!A8</f>
        <v>320633795</v>
      </c>
      <c r="F6">
        <f>'42-samorz.inst.kult.'!L11</f>
        <v>42</v>
      </c>
      <c r="G6">
        <f>'42-samorz.inst.kult.'!K8</f>
        <v>2023</v>
      </c>
      <c r="H6">
        <f>'42-samorz.inst.kult.'!H8</f>
        <v>4</v>
      </c>
      <c r="I6">
        <f>'42-samorz.inst.kult.'!M11</f>
        <v>0</v>
      </c>
      <c r="L6">
        <f>'42-samorz.inst.kult.'!M33</f>
        <v>0</v>
      </c>
      <c r="M6">
        <f>'42-samorz.inst.kult.'!N33</f>
        <v>0</v>
      </c>
      <c r="N6">
        <f>'42-samorz.inst.kult.'!O33</f>
        <v>0</v>
      </c>
      <c r="O6">
        <f>'42-samorz.inst.kult.'!P33</f>
        <v>0</v>
      </c>
      <c r="P6">
        <f>'42-samorz.inst.kult.'!M34</f>
        <v>0</v>
      </c>
      <c r="Q6">
        <f>'42-samorz.inst.kult.'!N34</f>
        <v>0</v>
      </c>
      <c r="R6">
        <f>'42-samorz.inst.kult.'!O34</f>
        <v>0</v>
      </c>
      <c r="S6">
        <f>'42-samorz.inst.kult.'!P34</f>
        <v>0</v>
      </c>
      <c r="T6">
        <f>'42-samorz.inst.kult.'!M35</f>
        <v>0</v>
      </c>
      <c r="U6">
        <f>'42-samorz.inst.kult.'!N35</f>
        <v>0</v>
      </c>
      <c r="V6">
        <f>'42-samorz.inst.kult.'!O35</f>
        <v>0</v>
      </c>
      <c r="W6">
        <f>'42-samorz.inst.kult.'!P35</f>
        <v>0</v>
      </c>
      <c r="X6">
        <f>'42-samorz.inst.kult.'!M36</f>
        <v>0</v>
      </c>
      <c r="Y6">
        <f>'42-samorz.inst.kult.'!N36</f>
        <v>0</v>
      </c>
      <c r="Z6">
        <f>'42-samorz.inst.kult.'!O36</f>
        <v>0</v>
      </c>
      <c r="AA6">
        <f>'42-samorz.inst.kult.'!P36</f>
        <v>0</v>
      </c>
      <c r="AB6">
        <f>'42-samorz.inst.kult.'!M37</f>
        <v>0</v>
      </c>
      <c r="AC6">
        <f>'42-samorz.inst.kult.'!N37</f>
        <v>0</v>
      </c>
      <c r="AD6">
        <f>'42-samorz.inst.kult.'!O37</f>
        <v>0</v>
      </c>
      <c r="AE6">
        <f>'42-samorz.inst.kult.'!P37</f>
        <v>0</v>
      </c>
      <c r="AF6">
        <f>'42-samorz.inst.kult.'!M38</f>
        <v>0</v>
      </c>
      <c r="AG6">
        <f>'42-samorz.inst.kult.'!N38</f>
        <v>0</v>
      </c>
      <c r="AH6">
        <f>'42-samorz.inst.kult.'!O38</f>
        <v>0</v>
      </c>
      <c r="AI6">
        <f>'42-samorz.inst.kult.'!P38</f>
        <v>0</v>
      </c>
      <c r="AJ6">
        <f>'42-samorz.inst.kult.'!M39</f>
        <v>0</v>
      </c>
      <c r="AK6">
        <f>'42-samorz.inst.kult.'!N39</f>
        <v>0</v>
      </c>
      <c r="AL6">
        <f>'42-samorz.inst.kult.'!O39</f>
        <v>0</v>
      </c>
      <c r="AM6">
        <f>'42-samorz.inst.kult.'!P39</f>
        <v>0</v>
      </c>
      <c r="AN6">
        <f>'42-samorz.inst.kult.'!M40</f>
        <v>0</v>
      </c>
      <c r="AO6">
        <f>'42-samorz.inst.kult.'!N40</f>
        <v>0</v>
      </c>
      <c r="AP6">
        <f>'42-samorz.inst.kult.'!O40</f>
        <v>0</v>
      </c>
      <c r="AQ6">
        <f>'42-samorz.inst.kult.'!P40</f>
        <v>0</v>
      </c>
      <c r="AR6">
        <f>'42-samorz.inst.kult.'!M41</f>
        <v>0</v>
      </c>
      <c r="AS6">
        <f>'42-samorz.inst.kult.'!N41</f>
        <v>0</v>
      </c>
      <c r="AT6">
        <f>'42-samorz.inst.kult.'!O41</f>
        <v>0</v>
      </c>
      <c r="AU6">
        <f>'42-samorz.inst.kult.'!P41</f>
        <v>0</v>
      </c>
      <c r="AV6">
        <f>'42-samorz.inst.kult.'!M42</f>
        <v>0</v>
      </c>
      <c r="AW6">
        <f>'42-samorz.inst.kult.'!N42</f>
        <v>0</v>
      </c>
      <c r="AX6">
        <f>'42-samorz.inst.kult.'!O42</f>
        <v>0</v>
      </c>
      <c r="AY6">
        <f>'42-samorz.inst.kult.'!P42</f>
        <v>0</v>
      </c>
      <c r="AZ6">
        <f>'42-samorz.inst.kult.'!M43</f>
        <v>0</v>
      </c>
      <c r="BA6">
        <f>'42-samorz.inst.kult.'!N43</f>
        <v>0</v>
      </c>
      <c r="BB6">
        <f>'42-samorz.inst.kult.'!O43</f>
        <v>0</v>
      </c>
      <c r="BC6">
        <f>'42-samorz.inst.kult.'!P43</f>
        <v>0</v>
      </c>
      <c r="BD6">
        <f>'42-samorz.inst.kult.'!M44</f>
        <v>0</v>
      </c>
      <c r="BE6">
        <f>'42-samorz.inst.kult.'!N44</f>
        <v>0</v>
      </c>
      <c r="BF6">
        <f>'42-samorz.inst.kult.'!O44</f>
        <v>0</v>
      </c>
      <c r="BG6">
        <f>'42-samorz.inst.kult.'!P44</f>
        <v>0</v>
      </c>
      <c r="BH6">
        <f>'42-samorz.inst.kult.'!M45</f>
        <v>0</v>
      </c>
      <c r="BI6">
        <f>'42-samorz.inst.kult.'!N45</f>
        <v>0</v>
      </c>
      <c r="BJ6">
        <f>'42-samorz.inst.kult.'!O45</f>
        <v>0</v>
      </c>
      <c r="BK6">
        <f>'42-samorz.inst.kult.'!P45</f>
        <v>0</v>
      </c>
    </row>
    <row r="7" spans="1:63" x14ac:dyDescent="0.25">
      <c r="A7" s="47" t="str">
        <f>'50-PAN i jedn.tworz.przez PAN'!A8</f>
        <v>320633795</v>
      </c>
      <c r="F7">
        <f>'50-PAN i jedn.tworz.przez PAN'!L11</f>
        <v>50</v>
      </c>
      <c r="G7">
        <f>'50-PAN i jedn.tworz.przez PAN'!K8</f>
        <v>2022</v>
      </c>
      <c r="H7">
        <f>'50-PAN i jedn.tworz.przez PAN'!H8</f>
        <v>4</v>
      </c>
      <c r="I7">
        <f>'50-PAN i jedn.tworz.przez PAN'!M11</f>
        <v>0</v>
      </c>
      <c r="L7">
        <f>'50-PAN i jedn.tworz.przez PAN'!M33</f>
        <v>0</v>
      </c>
      <c r="M7">
        <f>'50-PAN i jedn.tworz.przez PAN'!N33</f>
        <v>0</v>
      </c>
      <c r="N7">
        <f>'50-PAN i jedn.tworz.przez PAN'!O33</f>
        <v>0</v>
      </c>
      <c r="O7">
        <f>'50-PAN i jedn.tworz.przez PAN'!P33</f>
        <v>0</v>
      </c>
      <c r="P7">
        <f>'50-PAN i jedn.tworz.przez PAN'!M34</f>
        <v>0</v>
      </c>
      <c r="Q7">
        <f>'50-PAN i jedn.tworz.przez PAN'!N34</f>
        <v>0</v>
      </c>
      <c r="R7">
        <f>'50-PAN i jedn.tworz.przez PAN'!O34</f>
        <v>0</v>
      </c>
      <c r="S7">
        <f>'50-PAN i jedn.tworz.przez PAN'!P34</f>
        <v>0</v>
      </c>
      <c r="T7">
        <f>'50-PAN i jedn.tworz.przez PAN'!M35</f>
        <v>0</v>
      </c>
      <c r="U7">
        <f>'50-PAN i jedn.tworz.przez PAN'!N35</f>
        <v>0</v>
      </c>
      <c r="V7">
        <f>'50-PAN i jedn.tworz.przez PAN'!O35</f>
        <v>0</v>
      </c>
      <c r="W7">
        <f>'50-PAN i jedn.tworz.przez PAN'!P35</f>
        <v>0</v>
      </c>
      <c r="X7">
        <f>'50-PAN i jedn.tworz.przez PAN'!M36</f>
        <v>0</v>
      </c>
      <c r="Y7">
        <f>'50-PAN i jedn.tworz.przez PAN'!N36</f>
        <v>0</v>
      </c>
      <c r="Z7">
        <f>'50-PAN i jedn.tworz.przez PAN'!O36</f>
        <v>0</v>
      </c>
      <c r="AA7">
        <f>'50-PAN i jedn.tworz.przez PAN'!P36</f>
        <v>0</v>
      </c>
      <c r="AB7">
        <f>'50-PAN i jedn.tworz.przez PAN'!M37</f>
        <v>0</v>
      </c>
      <c r="AC7">
        <f>'50-PAN i jedn.tworz.przez PAN'!N37</f>
        <v>0</v>
      </c>
      <c r="AD7">
        <f>'50-PAN i jedn.tworz.przez PAN'!O37</f>
        <v>0</v>
      </c>
      <c r="AE7">
        <f>'50-PAN i jedn.tworz.przez PAN'!P37</f>
        <v>0</v>
      </c>
      <c r="AF7">
        <f>'50-PAN i jedn.tworz.przez PAN'!M38</f>
        <v>0</v>
      </c>
      <c r="AG7">
        <f>'50-PAN i jedn.tworz.przez PAN'!N38</f>
        <v>0</v>
      </c>
      <c r="AH7">
        <f>'50-PAN i jedn.tworz.przez PAN'!O38</f>
        <v>0</v>
      </c>
      <c r="AI7">
        <f>'50-PAN i jedn.tworz.przez PAN'!P38</f>
        <v>0</v>
      </c>
      <c r="AJ7">
        <f>'50-PAN i jedn.tworz.przez PAN'!M39</f>
        <v>0</v>
      </c>
      <c r="AK7">
        <f>'50-PAN i jedn.tworz.przez PAN'!N39</f>
        <v>0</v>
      </c>
      <c r="AL7">
        <f>'50-PAN i jedn.tworz.przez PAN'!O39</f>
        <v>0</v>
      </c>
      <c r="AM7">
        <f>'50-PAN i jedn.tworz.przez PAN'!P39</f>
        <v>0</v>
      </c>
      <c r="AN7">
        <f>'50-PAN i jedn.tworz.przez PAN'!M40</f>
        <v>0</v>
      </c>
      <c r="AO7">
        <f>'50-PAN i jedn.tworz.przez PAN'!N40</f>
        <v>0</v>
      </c>
      <c r="AP7">
        <f>'50-PAN i jedn.tworz.przez PAN'!O40</f>
        <v>0</v>
      </c>
      <c r="AQ7">
        <f>'50-PAN i jedn.tworz.przez PAN'!P40</f>
        <v>0</v>
      </c>
      <c r="AR7">
        <f>'50-PAN i jedn.tworz.przez PAN'!M41</f>
        <v>0</v>
      </c>
      <c r="AS7">
        <f>'50-PAN i jedn.tworz.przez PAN'!N41</f>
        <v>0</v>
      </c>
      <c r="AT7">
        <f>'50-PAN i jedn.tworz.przez PAN'!O41</f>
        <v>0</v>
      </c>
      <c r="AU7">
        <f>'50-PAN i jedn.tworz.przez PAN'!P41</f>
        <v>0</v>
      </c>
      <c r="AV7">
        <f>'50-PAN i jedn.tworz.przez PAN'!M42</f>
        <v>0</v>
      </c>
      <c r="AW7">
        <f>'50-PAN i jedn.tworz.przez PAN'!N42</f>
        <v>0</v>
      </c>
      <c r="AX7">
        <f>'50-PAN i jedn.tworz.przez PAN'!O42</f>
        <v>0</v>
      </c>
      <c r="AY7">
        <f>'50-PAN i jedn.tworz.przez PAN'!P42</f>
        <v>0</v>
      </c>
      <c r="AZ7">
        <f>'50-PAN i jedn.tworz.przez PAN'!M43</f>
        <v>0</v>
      </c>
      <c r="BA7">
        <f>'50-PAN i jedn.tworz.przez PAN'!N43</f>
        <v>0</v>
      </c>
      <c r="BB7">
        <f>'50-PAN i jedn.tworz.przez PAN'!O43</f>
        <v>0</v>
      </c>
      <c r="BC7">
        <f>'50-PAN i jedn.tworz.przez PAN'!P43</f>
        <v>0</v>
      </c>
      <c r="BD7">
        <f>'50-PAN i jedn.tworz.przez PAN'!M44</f>
        <v>0</v>
      </c>
      <c r="BE7">
        <f>'50-PAN i jedn.tworz.przez PAN'!N44</f>
        <v>0</v>
      </c>
      <c r="BF7">
        <f>'50-PAN i jedn.tworz.przez PAN'!O44</f>
        <v>0</v>
      </c>
      <c r="BG7">
        <f>'50-PAN i jedn.tworz.przez PAN'!P44</f>
        <v>0</v>
      </c>
      <c r="BH7">
        <f>'50-PAN i jedn.tworz.przez PAN'!M45</f>
        <v>0</v>
      </c>
      <c r="BI7">
        <f>'50-PAN i jedn.tworz.przez PAN'!N45</f>
        <v>0</v>
      </c>
      <c r="BJ7">
        <f>'50-PAN i jedn.tworz.przez PAN'!O45</f>
        <v>0</v>
      </c>
      <c r="BK7">
        <f>'50-PAN i jedn.tworz.przez PAN'!P45</f>
        <v>0</v>
      </c>
    </row>
    <row r="8" spans="1:63" x14ac:dyDescent="0.25">
      <c r="A8" s="47" t="str">
        <f>'61-samodz.publ.ZOZ państw.'!A8</f>
        <v>320633795</v>
      </c>
      <c r="F8">
        <f>'61-samodz.publ.ZOZ państw.'!L11</f>
        <v>61</v>
      </c>
      <c r="G8">
        <f>'61-samodz.publ.ZOZ państw.'!K8</f>
        <v>2022</v>
      </c>
      <c r="H8">
        <f>'61-samodz.publ.ZOZ państw.'!H8</f>
        <v>4</v>
      </c>
      <c r="I8">
        <f>'61-samodz.publ.ZOZ państw.'!M11</f>
        <v>0</v>
      </c>
      <c r="L8">
        <f>'61-samodz.publ.ZOZ państw.'!M33</f>
        <v>0</v>
      </c>
      <c r="M8">
        <f>'61-samodz.publ.ZOZ państw.'!N33</f>
        <v>0</v>
      </c>
      <c r="N8">
        <f>'61-samodz.publ.ZOZ państw.'!O33</f>
        <v>0</v>
      </c>
      <c r="O8">
        <f>'61-samodz.publ.ZOZ państw.'!P33</f>
        <v>0</v>
      </c>
      <c r="P8">
        <f>'61-samodz.publ.ZOZ państw.'!M34</f>
        <v>0</v>
      </c>
      <c r="Q8">
        <f>'61-samodz.publ.ZOZ państw.'!N34</f>
        <v>0</v>
      </c>
      <c r="R8">
        <f>'61-samodz.publ.ZOZ państw.'!O34</f>
        <v>0</v>
      </c>
      <c r="S8">
        <f>'61-samodz.publ.ZOZ państw.'!P34</f>
        <v>0</v>
      </c>
      <c r="T8">
        <f>'61-samodz.publ.ZOZ państw.'!M35</f>
        <v>0</v>
      </c>
      <c r="U8">
        <f>'61-samodz.publ.ZOZ państw.'!N35</f>
        <v>0</v>
      </c>
      <c r="V8">
        <f>'61-samodz.publ.ZOZ państw.'!O35</f>
        <v>0</v>
      </c>
      <c r="W8">
        <f>'61-samodz.publ.ZOZ państw.'!P35</f>
        <v>0</v>
      </c>
      <c r="X8">
        <f>'61-samodz.publ.ZOZ państw.'!M36</f>
        <v>0</v>
      </c>
      <c r="Y8">
        <f>'61-samodz.publ.ZOZ państw.'!N36</f>
        <v>0</v>
      </c>
      <c r="Z8">
        <f>'61-samodz.publ.ZOZ państw.'!O36</f>
        <v>0</v>
      </c>
      <c r="AA8">
        <f>'61-samodz.publ.ZOZ państw.'!P36</f>
        <v>0</v>
      </c>
      <c r="AB8">
        <f>'61-samodz.publ.ZOZ państw.'!M37</f>
        <v>0</v>
      </c>
      <c r="AC8">
        <f>'61-samodz.publ.ZOZ państw.'!N37</f>
        <v>0</v>
      </c>
      <c r="AD8">
        <f>'61-samodz.publ.ZOZ państw.'!O37</f>
        <v>0</v>
      </c>
      <c r="AE8">
        <f>'61-samodz.publ.ZOZ państw.'!P37</f>
        <v>0</v>
      </c>
      <c r="AF8">
        <f>'61-samodz.publ.ZOZ państw.'!M38</f>
        <v>0</v>
      </c>
      <c r="AG8">
        <f>'61-samodz.publ.ZOZ państw.'!N38</f>
        <v>0</v>
      </c>
      <c r="AH8">
        <f>'61-samodz.publ.ZOZ państw.'!O38</f>
        <v>0</v>
      </c>
      <c r="AI8">
        <f>'61-samodz.publ.ZOZ państw.'!P38</f>
        <v>0</v>
      </c>
      <c r="AJ8">
        <f>'61-samodz.publ.ZOZ państw.'!M39</f>
        <v>0</v>
      </c>
      <c r="AK8">
        <f>'61-samodz.publ.ZOZ państw.'!N39</f>
        <v>0</v>
      </c>
      <c r="AL8">
        <f>'61-samodz.publ.ZOZ państw.'!O39</f>
        <v>0</v>
      </c>
      <c r="AM8">
        <f>'61-samodz.publ.ZOZ państw.'!P39</f>
        <v>0</v>
      </c>
      <c r="AN8">
        <f>'61-samodz.publ.ZOZ państw.'!M40</f>
        <v>0</v>
      </c>
      <c r="AO8">
        <f>'61-samodz.publ.ZOZ państw.'!N40</f>
        <v>0</v>
      </c>
      <c r="AP8">
        <f>'61-samodz.publ.ZOZ państw.'!O40</f>
        <v>0</v>
      </c>
      <c r="AQ8">
        <f>'61-samodz.publ.ZOZ państw.'!P40</f>
        <v>0</v>
      </c>
      <c r="AR8">
        <f>'61-samodz.publ.ZOZ państw.'!M41</f>
        <v>0</v>
      </c>
      <c r="AS8">
        <f>'61-samodz.publ.ZOZ państw.'!N41</f>
        <v>0</v>
      </c>
      <c r="AT8">
        <f>'61-samodz.publ.ZOZ państw.'!O41</f>
        <v>0</v>
      </c>
      <c r="AU8">
        <f>'61-samodz.publ.ZOZ państw.'!P41</f>
        <v>0</v>
      </c>
      <c r="AV8">
        <f>'61-samodz.publ.ZOZ państw.'!M42</f>
        <v>0</v>
      </c>
      <c r="AW8">
        <f>'61-samodz.publ.ZOZ państw.'!N42</f>
        <v>0</v>
      </c>
      <c r="AX8">
        <f>'61-samodz.publ.ZOZ państw.'!O42</f>
        <v>0</v>
      </c>
      <c r="AY8">
        <f>'61-samodz.publ.ZOZ państw.'!P42</f>
        <v>0</v>
      </c>
      <c r="AZ8">
        <f>'61-samodz.publ.ZOZ państw.'!M43</f>
        <v>0</v>
      </c>
      <c r="BA8">
        <f>'61-samodz.publ.ZOZ państw.'!N43</f>
        <v>0</v>
      </c>
      <c r="BB8">
        <f>'61-samodz.publ.ZOZ państw.'!O43</f>
        <v>0</v>
      </c>
      <c r="BC8">
        <f>'61-samodz.publ.ZOZ państw.'!P43</f>
        <v>0</v>
      </c>
      <c r="BD8">
        <f>'61-samodz.publ.ZOZ państw.'!M44</f>
        <v>0</v>
      </c>
      <c r="BE8">
        <f>'61-samodz.publ.ZOZ państw.'!N44</f>
        <v>0</v>
      </c>
      <c r="BF8">
        <f>'61-samodz.publ.ZOZ państw.'!O44</f>
        <v>0</v>
      </c>
      <c r="BG8">
        <f>'61-samodz.publ.ZOZ państw.'!P44</f>
        <v>0</v>
      </c>
      <c r="BH8">
        <f>'61-samodz.publ.ZOZ państw.'!M45</f>
        <v>0</v>
      </c>
      <c r="BI8">
        <f>'61-samodz.publ.ZOZ państw.'!N45</f>
        <v>0</v>
      </c>
      <c r="BJ8">
        <f>'61-samodz.publ.ZOZ państw.'!O45</f>
        <v>0</v>
      </c>
      <c r="BK8">
        <f>'61-samodz.publ.ZOZ państw.'!P45</f>
        <v>0</v>
      </c>
    </row>
    <row r="9" spans="1:63" x14ac:dyDescent="0.25">
      <c r="A9" s="47" t="str">
        <f>'62-samodz.publ.ZOZ samorz.'!A8</f>
        <v>320633795</v>
      </c>
      <c r="F9">
        <f>'62-samodz.publ.ZOZ samorz.'!L11</f>
        <v>62</v>
      </c>
      <c r="G9">
        <f>'62-samodz.publ.ZOZ samorz.'!K8</f>
        <v>2022</v>
      </c>
      <c r="H9">
        <f>'62-samodz.publ.ZOZ samorz.'!H8</f>
        <v>4</v>
      </c>
      <c r="I9">
        <f>'62-samodz.publ.ZOZ samorz.'!M11</f>
        <v>0</v>
      </c>
      <c r="L9">
        <f>'62-samodz.publ.ZOZ samorz.'!M33</f>
        <v>0</v>
      </c>
      <c r="M9">
        <f>'62-samodz.publ.ZOZ samorz.'!N33</f>
        <v>0</v>
      </c>
      <c r="N9">
        <f>'62-samodz.publ.ZOZ samorz.'!O33</f>
        <v>0</v>
      </c>
      <c r="O9">
        <f>'62-samodz.publ.ZOZ samorz.'!P33</f>
        <v>0</v>
      </c>
      <c r="P9">
        <f>'62-samodz.publ.ZOZ samorz.'!M34</f>
        <v>0</v>
      </c>
      <c r="Q9">
        <f>'62-samodz.publ.ZOZ samorz.'!N34</f>
        <v>0</v>
      </c>
      <c r="R9">
        <f>'62-samodz.publ.ZOZ samorz.'!O34</f>
        <v>0</v>
      </c>
      <c r="S9">
        <f>'62-samodz.publ.ZOZ samorz.'!P34</f>
        <v>0</v>
      </c>
      <c r="T9">
        <f>'62-samodz.publ.ZOZ samorz.'!M35</f>
        <v>0</v>
      </c>
      <c r="U9">
        <f>'62-samodz.publ.ZOZ samorz.'!N35</f>
        <v>0</v>
      </c>
      <c r="V9">
        <f>'62-samodz.publ.ZOZ samorz.'!O35</f>
        <v>0</v>
      </c>
      <c r="W9">
        <f>'62-samodz.publ.ZOZ samorz.'!P35</f>
        <v>0</v>
      </c>
      <c r="X9">
        <f>'62-samodz.publ.ZOZ samorz.'!M36</f>
        <v>0</v>
      </c>
      <c r="Y9">
        <f>'62-samodz.publ.ZOZ samorz.'!N36</f>
        <v>0</v>
      </c>
      <c r="Z9">
        <f>'62-samodz.publ.ZOZ samorz.'!O36</f>
        <v>0</v>
      </c>
      <c r="AA9">
        <f>'62-samodz.publ.ZOZ samorz.'!P36</f>
        <v>0</v>
      </c>
      <c r="AB9">
        <f>'62-samodz.publ.ZOZ samorz.'!M37</f>
        <v>0</v>
      </c>
      <c r="AC9">
        <f>'62-samodz.publ.ZOZ samorz.'!N37</f>
        <v>0</v>
      </c>
      <c r="AD9">
        <f>'62-samodz.publ.ZOZ samorz.'!O37</f>
        <v>0</v>
      </c>
      <c r="AE9">
        <f>'62-samodz.publ.ZOZ samorz.'!P37</f>
        <v>0</v>
      </c>
      <c r="AF9">
        <f>'62-samodz.publ.ZOZ samorz.'!M38</f>
        <v>0</v>
      </c>
      <c r="AG9">
        <f>'62-samodz.publ.ZOZ samorz.'!N38</f>
        <v>0</v>
      </c>
      <c r="AH9">
        <f>'62-samodz.publ.ZOZ samorz.'!O38</f>
        <v>0</v>
      </c>
      <c r="AI9">
        <f>'62-samodz.publ.ZOZ samorz.'!P38</f>
        <v>0</v>
      </c>
      <c r="AJ9">
        <f>'62-samodz.publ.ZOZ samorz.'!M39</f>
        <v>0</v>
      </c>
      <c r="AK9">
        <f>'62-samodz.publ.ZOZ samorz.'!N39</f>
        <v>0</v>
      </c>
      <c r="AL9">
        <f>'62-samodz.publ.ZOZ samorz.'!O39</f>
        <v>0</v>
      </c>
      <c r="AM9">
        <f>'62-samodz.publ.ZOZ samorz.'!P39</f>
        <v>0</v>
      </c>
      <c r="AN9">
        <f>'62-samodz.publ.ZOZ samorz.'!M40</f>
        <v>0</v>
      </c>
      <c r="AO9">
        <f>'62-samodz.publ.ZOZ samorz.'!N40</f>
        <v>0</v>
      </c>
      <c r="AP9">
        <f>'62-samodz.publ.ZOZ samorz.'!O40</f>
        <v>0</v>
      </c>
      <c r="AQ9">
        <f>'62-samodz.publ.ZOZ samorz.'!P40</f>
        <v>0</v>
      </c>
      <c r="AR9">
        <f>'62-samodz.publ.ZOZ samorz.'!M41</f>
        <v>0</v>
      </c>
      <c r="AS9">
        <f>'62-samodz.publ.ZOZ samorz.'!N41</f>
        <v>0</v>
      </c>
      <c r="AT9">
        <f>'62-samodz.publ.ZOZ samorz.'!O41</f>
        <v>0</v>
      </c>
      <c r="AU9">
        <f>'62-samodz.publ.ZOZ samorz.'!P41</f>
        <v>0</v>
      </c>
      <c r="AV9">
        <f>'62-samodz.publ.ZOZ samorz.'!M42</f>
        <v>0</v>
      </c>
      <c r="AW9">
        <f>'62-samodz.publ.ZOZ samorz.'!N42</f>
        <v>0</v>
      </c>
      <c r="AX9">
        <f>'62-samodz.publ.ZOZ samorz.'!O42</f>
        <v>0</v>
      </c>
      <c r="AY9">
        <f>'62-samodz.publ.ZOZ samorz.'!P42</f>
        <v>0</v>
      </c>
      <c r="AZ9">
        <f>'62-samodz.publ.ZOZ samorz.'!M43</f>
        <v>0</v>
      </c>
      <c r="BA9">
        <f>'62-samodz.publ.ZOZ samorz.'!N43</f>
        <v>0</v>
      </c>
      <c r="BB9">
        <f>'62-samodz.publ.ZOZ samorz.'!O43</f>
        <v>0</v>
      </c>
      <c r="BC9">
        <f>'62-samodz.publ.ZOZ samorz.'!P43</f>
        <v>0</v>
      </c>
      <c r="BD9">
        <f>'62-samodz.publ.ZOZ samorz.'!M44</f>
        <v>0</v>
      </c>
      <c r="BE9">
        <f>'62-samodz.publ.ZOZ samorz.'!N44</f>
        <v>0</v>
      </c>
      <c r="BF9">
        <f>'62-samodz.publ.ZOZ samorz.'!O44</f>
        <v>0</v>
      </c>
      <c r="BG9">
        <f>'62-samodz.publ.ZOZ samorz.'!P44</f>
        <v>0</v>
      </c>
      <c r="BH9">
        <f>'62-samodz.publ.ZOZ samorz.'!M45</f>
        <v>0</v>
      </c>
      <c r="BI9">
        <f>'62-samodz.publ.ZOZ samorz.'!N45</f>
        <v>0</v>
      </c>
      <c r="BJ9">
        <f>'62-samodz.publ.ZOZ samorz.'!O45</f>
        <v>0</v>
      </c>
      <c r="BK9">
        <f>'62-samodz.publ.ZOZ samorz.'!P45</f>
        <v>0</v>
      </c>
    </row>
    <row r="10" spans="1:63" x14ac:dyDescent="0.25">
      <c r="A10" s="47" t="str">
        <f>'63-Narodowy Fundusz Zdrowia'!A8</f>
        <v>320633795</v>
      </c>
      <c r="F10">
        <f>'63-Narodowy Fundusz Zdrowia'!L11</f>
        <v>63</v>
      </c>
      <c r="G10">
        <f>'63-Narodowy Fundusz Zdrowia'!K8</f>
        <v>2022</v>
      </c>
      <c r="H10">
        <f>'63-Narodowy Fundusz Zdrowia'!H8</f>
        <v>4</v>
      </c>
      <c r="I10">
        <f>'63-Narodowy Fundusz Zdrowia'!M11</f>
        <v>0</v>
      </c>
      <c r="L10">
        <f>'63-Narodowy Fundusz Zdrowia'!M33</f>
        <v>0</v>
      </c>
      <c r="M10">
        <f>'63-Narodowy Fundusz Zdrowia'!N33</f>
        <v>0</v>
      </c>
      <c r="N10">
        <f>'63-Narodowy Fundusz Zdrowia'!O33</f>
        <v>0</v>
      </c>
      <c r="O10">
        <f>'63-Narodowy Fundusz Zdrowia'!P33</f>
        <v>0</v>
      </c>
      <c r="P10">
        <f>'63-Narodowy Fundusz Zdrowia'!M34</f>
        <v>0</v>
      </c>
      <c r="Q10">
        <f>'63-Narodowy Fundusz Zdrowia'!N34</f>
        <v>0</v>
      </c>
      <c r="R10">
        <f>'63-Narodowy Fundusz Zdrowia'!O34</f>
        <v>0</v>
      </c>
      <c r="S10">
        <f>'63-Narodowy Fundusz Zdrowia'!P34</f>
        <v>0</v>
      </c>
      <c r="T10">
        <f>'63-Narodowy Fundusz Zdrowia'!M35</f>
        <v>0</v>
      </c>
      <c r="U10">
        <f>'63-Narodowy Fundusz Zdrowia'!N35</f>
        <v>0</v>
      </c>
      <c r="V10">
        <f>'63-Narodowy Fundusz Zdrowia'!O35</f>
        <v>0</v>
      </c>
      <c r="W10">
        <f>'63-Narodowy Fundusz Zdrowia'!P35</f>
        <v>0</v>
      </c>
      <c r="X10">
        <f>'63-Narodowy Fundusz Zdrowia'!M36</f>
        <v>0</v>
      </c>
      <c r="Y10">
        <f>'63-Narodowy Fundusz Zdrowia'!N36</f>
        <v>0</v>
      </c>
      <c r="Z10">
        <f>'63-Narodowy Fundusz Zdrowia'!O36</f>
        <v>0</v>
      </c>
      <c r="AA10">
        <f>'63-Narodowy Fundusz Zdrowia'!P36</f>
        <v>0</v>
      </c>
      <c r="AB10">
        <f>'63-Narodowy Fundusz Zdrowia'!M37</f>
        <v>0</v>
      </c>
      <c r="AC10">
        <f>'63-Narodowy Fundusz Zdrowia'!N37</f>
        <v>0</v>
      </c>
      <c r="AD10">
        <f>'63-Narodowy Fundusz Zdrowia'!O37</f>
        <v>0</v>
      </c>
      <c r="AE10">
        <f>'63-Narodowy Fundusz Zdrowia'!P37</f>
        <v>0</v>
      </c>
      <c r="AF10">
        <f>'63-Narodowy Fundusz Zdrowia'!M38</f>
        <v>0</v>
      </c>
      <c r="AG10">
        <f>'63-Narodowy Fundusz Zdrowia'!N38</f>
        <v>0</v>
      </c>
      <c r="AH10">
        <f>'63-Narodowy Fundusz Zdrowia'!O38</f>
        <v>0</v>
      </c>
      <c r="AI10">
        <f>'63-Narodowy Fundusz Zdrowia'!P38</f>
        <v>0</v>
      </c>
      <c r="AJ10">
        <f>'63-Narodowy Fundusz Zdrowia'!M39</f>
        <v>0</v>
      </c>
      <c r="AK10">
        <f>'63-Narodowy Fundusz Zdrowia'!N39</f>
        <v>0</v>
      </c>
      <c r="AL10">
        <f>'63-Narodowy Fundusz Zdrowia'!O39</f>
        <v>0</v>
      </c>
      <c r="AM10">
        <f>'63-Narodowy Fundusz Zdrowia'!P39</f>
        <v>0</v>
      </c>
      <c r="AN10">
        <f>'63-Narodowy Fundusz Zdrowia'!M40</f>
        <v>0</v>
      </c>
      <c r="AO10">
        <f>'63-Narodowy Fundusz Zdrowia'!N40</f>
        <v>0</v>
      </c>
      <c r="AP10">
        <f>'63-Narodowy Fundusz Zdrowia'!O40</f>
        <v>0</v>
      </c>
      <c r="AQ10">
        <f>'63-Narodowy Fundusz Zdrowia'!P40</f>
        <v>0</v>
      </c>
      <c r="AR10">
        <f>'63-Narodowy Fundusz Zdrowia'!M41</f>
        <v>0</v>
      </c>
      <c r="AS10">
        <f>'63-Narodowy Fundusz Zdrowia'!N41</f>
        <v>0</v>
      </c>
      <c r="AT10">
        <f>'63-Narodowy Fundusz Zdrowia'!O41</f>
        <v>0</v>
      </c>
      <c r="AU10">
        <f>'63-Narodowy Fundusz Zdrowia'!P41</f>
        <v>0</v>
      </c>
      <c r="AV10">
        <f>'63-Narodowy Fundusz Zdrowia'!M42</f>
        <v>0</v>
      </c>
      <c r="AW10">
        <f>'63-Narodowy Fundusz Zdrowia'!N42</f>
        <v>0</v>
      </c>
      <c r="AX10">
        <f>'63-Narodowy Fundusz Zdrowia'!O42</f>
        <v>0</v>
      </c>
      <c r="AY10">
        <f>'63-Narodowy Fundusz Zdrowia'!P42</f>
        <v>0</v>
      </c>
      <c r="AZ10">
        <f>'63-Narodowy Fundusz Zdrowia'!M43</f>
        <v>0</v>
      </c>
      <c r="BA10">
        <f>'63-Narodowy Fundusz Zdrowia'!N43</f>
        <v>0</v>
      </c>
      <c r="BB10">
        <f>'63-Narodowy Fundusz Zdrowia'!O43</f>
        <v>0</v>
      </c>
      <c r="BC10">
        <f>'63-Narodowy Fundusz Zdrowia'!P43</f>
        <v>0</v>
      </c>
      <c r="BD10">
        <f>'63-Narodowy Fundusz Zdrowia'!M44</f>
        <v>0</v>
      </c>
      <c r="BE10">
        <f>'63-Narodowy Fundusz Zdrowia'!N44</f>
        <v>0</v>
      </c>
      <c r="BF10">
        <f>'63-Narodowy Fundusz Zdrowia'!O44</f>
        <v>0</v>
      </c>
      <c r="BG10">
        <f>'63-Narodowy Fundusz Zdrowia'!P44</f>
        <v>0</v>
      </c>
      <c r="BH10">
        <f>'63-Narodowy Fundusz Zdrowia'!M45</f>
        <v>0</v>
      </c>
      <c r="BI10">
        <f>'63-Narodowy Fundusz Zdrowia'!N45</f>
        <v>0</v>
      </c>
      <c r="BJ10">
        <f>'63-Narodowy Fundusz Zdrowia'!O45</f>
        <v>0</v>
      </c>
      <c r="BK10">
        <f>'63-Narodowy Fundusz Zdrowia'!P45</f>
        <v>0</v>
      </c>
    </row>
    <row r="11" spans="1:63" x14ac:dyDescent="0.25">
      <c r="A11" s="47" t="str">
        <f>'71-ZUS'!A8</f>
        <v>320633795</v>
      </c>
      <c r="F11">
        <f>'71-ZUS'!L11</f>
        <v>71</v>
      </c>
      <c r="G11">
        <f>'71-ZUS'!K8</f>
        <v>2022</v>
      </c>
      <c r="H11">
        <f>'71-ZUS'!H8</f>
        <v>4</v>
      </c>
      <c r="I11">
        <f>'71-ZUS'!M11</f>
        <v>0</v>
      </c>
      <c r="L11">
        <f>'71-ZUS'!M33</f>
        <v>0</v>
      </c>
      <c r="M11">
        <f>'71-ZUS'!N33</f>
        <v>0</v>
      </c>
      <c r="N11">
        <f>'71-ZUS'!O33</f>
        <v>0</v>
      </c>
      <c r="O11">
        <f>'71-ZUS'!P33</f>
        <v>0</v>
      </c>
      <c r="P11">
        <f>'71-ZUS'!M34</f>
        <v>0</v>
      </c>
      <c r="Q11">
        <f>'71-ZUS'!N34</f>
        <v>0</v>
      </c>
      <c r="R11">
        <f>'71-ZUS'!O34</f>
        <v>0</v>
      </c>
      <c r="S11">
        <f>'71-ZUS'!P34</f>
        <v>0</v>
      </c>
      <c r="T11">
        <f>'71-ZUS'!M35</f>
        <v>0</v>
      </c>
      <c r="U11">
        <f>'71-ZUS'!N35</f>
        <v>0</v>
      </c>
      <c r="V11">
        <f>'71-ZUS'!O35</f>
        <v>0</v>
      </c>
      <c r="W11">
        <f>'71-ZUS'!P35</f>
        <v>0</v>
      </c>
      <c r="X11">
        <f>'71-ZUS'!M36</f>
        <v>0</v>
      </c>
      <c r="Y11">
        <f>'71-ZUS'!N36</f>
        <v>0</v>
      </c>
      <c r="Z11">
        <f>'71-ZUS'!O36</f>
        <v>0</v>
      </c>
      <c r="AA11">
        <f>'71-ZUS'!P36</f>
        <v>0</v>
      </c>
      <c r="AB11">
        <f>'71-ZUS'!M37</f>
        <v>0</v>
      </c>
      <c r="AC11">
        <f>'71-ZUS'!N37</f>
        <v>0</v>
      </c>
      <c r="AD11">
        <f>'71-ZUS'!O37</f>
        <v>0</v>
      </c>
      <c r="AE11">
        <f>'71-ZUS'!P37</f>
        <v>0</v>
      </c>
      <c r="AF11">
        <f>'71-ZUS'!M38</f>
        <v>0</v>
      </c>
      <c r="AG11">
        <f>'71-ZUS'!N38</f>
        <v>0</v>
      </c>
      <c r="AH11">
        <f>'71-ZUS'!O38</f>
        <v>0</v>
      </c>
      <c r="AI11">
        <f>'71-ZUS'!P38</f>
        <v>0</v>
      </c>
      <c r="AJ11">
        <f>'71-ZUS'!M39</f>
        <v>0</v>
      </c>
      <c r="AK11">
        <f>'71-ZUS'!N39</f>
        <v>0</v>
      </c>
      <c r="AL11">
        <f>'71-ZUS'!O39</f>
        <v>0</v>
      </c>
      <c r="AM11">
        <f>'71-ZUS'!P39</f>
        <v>0</v>
      </c>
      <c r="AN11">
        <f>'71-ZUS'!M40</f>
        <v>0</v>
      </c>
      <c r="AO11">
        <f>'71-ZUS'!N40</f>
        <v>0</v>
      </c>
      <c r="AP11">
        <f>'71-ZUS'!O40</f>
        <v>0</v>
      </c>
      <c r="AQ11">
        <f>'71-ZUS'!P40</f>
        <v>0</v>
      </c>
      <c r="AR11">
        <f>'71-ZUS'!M41</f>
        <v>0</v>
      </c>
      <c r="AS11">
        <f>'71-ZUS'!N41</f>
        <v>0</v>
      </c>
      <c r="AT11">
        <f>'71-ZUS'!O41</f>
        <v>0</v>
      </c>
      <c r="AU11">
        <f>'71-ZUS'!P41</f>
        <v>0</v>
      </c>
      <c r="AV11">
        <f>'71-ZUS'!M42</f>
        <v>0</v>
      </c>
      <c r="AW11">
        <f>'71-ZUS'!N42</f>
        <v>0</v>
      </c>
      <c r="AX11">
        <f>'71-ZUS'!O42</f>
        <v>0</v>
      </c>
      <c r="AY11">
        <f>'71-ZUS'!P42</f>
        <v>0</v>
      </c>
      <c r="AZ11">
        <f>'71-ZUS'!M43</f>
        <v>0</v>
      </c>
      <c r="BA11">
        <f>'71-ZUS'!N43</f>
        <v>0</v>
      </c>
      <c r="BB11">
        <f>'71-ZUS'!O43</f>
        <v>0</v>
      </c>
      <c r="BC11">
        <f>'71-ZUS'!P43</f>
        <v>0</v>
      </c>
      <c r="BD11">
        <f>'71-ZUS'!M44</f>
        <v>0</v>
      </c>
      <c r="BE11">
        <f>'71-ZUS'!N44</f>
        <v>0</v>
      </c>
      <c r="BF11">
        <f>'71-ZUS'!O44</f>
        <v>0</v>
      </c>
      <c r="BG11">
        <f>'71-ZUS'!P44</f>
        <v>0</v>
      </c>
      <c r="BH11">
        <f>'71-ZUS'!M45</f>
        <v>0</v>
      </c>
      <c r="BI11">
        <f>'71-ZUS'!N45</f>
        <v>0</v>
      </c>
      <c r="BJ11">
        <f>'71-ZUS'!O45</f>
        <v>0</v>
      </c>
      <c r="BK11">
        <f>'71-ZUS'!P45</f>
        <v>0</v>
      </c>
    </row>
    <row r="12" spans="1:63" x14ac:dyDescent="0.25">
      <c r="A12" s="47" t="str">
        <f>'72-fund.zarz.przez ZUS'!A8:B8</f>
        <v>320633795</v>
      </c>
      <c r="F12">
        <f>'72-fund.zarz.przez ZUS'!L11</f>
        <v>72</v>
      </c>
      <c r="G12">
        <f>'72-fund.zarz.przez ZUS'!K8</f>
        <v>2022</v>
      </c>
      <c r="H12">
        <f>'72-fund.zarz.przez ZUS'!H8</f>
        <v>4</v>
      </c>
      <c r="I12">
        <f>'72-fund.zarz.przez ZUS'!M11</f>
        <v>0</v>
      </c>
      <c r="L12">
        <f>'72-fund.zarz.przez ZUS'!M33</f>
        <v>0</v>
      </c>
      <c r="M12">
        <f>'72-fund.zarz.przez ZUS'!N33</f>
        <v>0</v>
      </c>
      <c r="N12">
        <f>'72-fund.zarz.przez ZUS'!O33</f>
        <v>0</v>
      </c>
      <c r="O12">
        <f>'72-fund.zarz.przez ZUS'!P33</f>
        <v>0</v>
      </c>
      <c r="P12">
        <f>'72-fund.zarz.przez ZUS'!M34</f>
        <v>0</v>
      </c>
      <c r="Q12">
        <f>'72-fund.zarz.przez ZUS'!N34</f>
        <v>0</v>
      </c>
      <c r="R12">
        <f>'72-fund.zarz.przez ZUS'!O34</f>
        <v>0</v>
      </c>
      <c r="S12">
        <f>'72-fund.zarz.przez ZUS'!P34</f>
        <v>0</v>
      </c>
      <c r="T12">
        <f>'72-fund.zarz.przez ZUS'!M35</f>
        <v>0</v>
      </c>
      <c r="U12">
        <f>'72-fund.zarz.przez ZUS'!N35</f>
        <v>0</v>
      </c>
      <c r="V12">
        <f>'72-fund.zarz.przez ZUS'!O35</f>
        <v>0</v>
      </c>
      <c r="W12">
        <f>'72-fund.zarz.przez ZUS'!P35</f>
        <v>0</v>
      </c>
      <c r="X12">
        <f>'72-fund.zarz.przez ZUS'!M36</f>
        <v>0</v>
      </c>
      <c r="Y12">
        <f>'72-fund.zarz.przez ZUS'!N36</f>
        <v>0</v>
      </c>
      <c r="Z12">
        <f>'72-fund.zarz.przez ZUS'!O36</f>
        <v>0</v>
      </c>
      <c r="AA12">
        <f>'72-fund.zarz.przez ZUS'!P36</f>
        <v>0</v>
      </c>
      <c r="AB12">
        <f>'72-fund.zarz.przez ZUS'!M37</f>
        <v>0</v>
      </c>
      <c r="AC12">
        <f>'72-fund.zarz.przez ZUS'!N37</f>
        <v>0</v>
      </c>
      <c r="AD12">
        <f>'72-fund.zarz.przez ZUS'!O37</f>
        <v>0</v>
      </c>
      <c r="AE12">
        <f>'72-fund.zarz.przez ZUS'!P37</f>
        <v>0</v>
      </c>
      <c r="AF12">
        <f>'72-fund.zarz.przez ZUS'!M38</f>
        <v>0</v>
      </c>
      <c r="AG12">
        <f>'72-fund.zarz.przez ZUS'!N38</f>
        <v>0</v>
      </c>
      <c r="AH12">
        <f>'72-fund.zarz.przez ZUS'!O38</f>
        <v>0</v>
      </c>
      <c r="AI12">
        <f>'72-fund.zarz.przez ZUS'!P38</f>
        <v>0</v>
      </c>
      <c r="AJ12">
        <f>'72-fund.zarz.przez ZUS'!M39</f>
        <v>0</v>
      </c>
      <c r="AK12">
        <f>'72-fund.zarz.przez ZUS'!N39</f>
        <v>0</v>
      </c>
      <c r="AL12">
        <f>'72-fund.zarz.przez ZUS'!O39</f>
        <v>0</v>
      </c>
      <c r="AM12">
        <f>'72-fund.zarz.przez ZUS'!P39</f>
        <v>0</v>
      </c>
      <c r="AN12">
        <f>'72-fund.zarz.przez ZUS'!M40</f>
        <v>0</v>
      </c>
      <c r="AO12">
        <f>'72-fund.zarz.przez ZUS'!N40</f>
        <v>0</v>
      </c>
      <c r="AP12">
        <f>'72-fund.zarz.przez ZUS'!O40</f>
        <v>0</v>
      </c>
      <c r="AQ12">
        <f>'72-fund.zarz.przez ZUS'!P40</f>
        <v>0</v>
      </c>
      <c r="AR12">
        <f>'72-fund.zarz.przez ZUS'!M41</f>
        <v>0</v>
      </c>
      <c r="AS12">
        <f>'72-fund.zarz.przez ZUS'!N41</f>
        <v>0</v>
      </c>
      <c r="AT12">
        <f>'72-fund.zarz.przez ZUS'!O41</f>
        <v>0</v>
      </c>
      <c r="AU12">
        <f>'72-fund.zarz.przez ZUS'!P41</f>
        <v>0</v>
      </c>
      <c r="AV12">
        <f>'72-fund.zarz.przez ZUS'!M42</f>
        <v>0</v>
      </c>
      <c r="AW12">
        <f>'72-fund.zarz.przez ZUS'!N42</f>
        <v>0</v>
      </c>
      <c r="AX12">
        <f>'72-fund.zarz.przez ZUS'!O42</f>
        <v>0</v>
      </c>
      <c r="AY12">
        <f>'72-fund.zarz.przez ZUS'!P42</f>
        <v>0</v>
      </c>
      <c r="AZ12">
        <f>'72-fund.zarz.przez ZUS'!M43</f>
        <v>0</v>
      </c>
      <c r="BA12">
        <f>'72-fund.zarz.przez ZUS'!N43</f>
        <v>0</v>
      </c>
      <c r="BB12">
        <f>'72-fund.zarz.przez ZUS'!O43</f>
        <v>0</v>
      </c>
      <c r="BC12">
        <f>'72-fund.zarz.przez ZUS'!P43</f>
        <v>0</v>
      </c>
      <c r="BD12">
        <f>'72-fund.zarz.przez ZUS'!M44</f>
        <v>0</v>
      </c>
      <c r="BE12">
        <f>'72-fund.zarz.przez ZUS'!N44</f>
        <v>0</v>
      </c>
      <c r="BF12">
        <f>'72-fund.zarz.przez ZUS'!O44</f>
        <v>0</v>
      </c>
      <c r="BG12">
        <f>'72-fund.zarz.przez ZUS'!P44</f>
        <v>0</v>
      </c>
      <c r="BH12">
        <f>'72-fund.zarz.przez ZUS'!M45</f>
        <v>0</v>
      </c>
      <c r="BI12">
        <f>'72-fund.zarz.przez ZUS'!N45</f>
        <v>0</v>
      </c>
      <c r="BJ12">
        <f>'72-fund.zarz.przez ZUS'!O45</f>
        <v>0</v>
      </c>
      <c r="BK12">
        <f>'72-fund.zarz.przez ZUS'!P45</f>
        <v>0</v>
      </c>
    </row>
    <row r="13" spans="1:63" x14ac:dyDescent="0.25">
      <c r="A13" s="47" t="str">
        <f>'73-KRUS'!A8:B8</f>
        <v>320633795</v>
      </c>
      <c r="F13">
        <f>'73-KRUS'!L11</f>
        <v>73</v>
      </c>
      <c r="G13">
        <f>'73-KRUS'!K8</f>
        <v>2022</v>
      </c>
      <c r="H13">
        <f>'73-KRUS'!H8</f>
        <v>4</v>
      </c>
      <c r="I13">
        <f>'73-KRUS'!M11</f>
        <v>0</v>
      </c>
      <c r="L13">
        <f>'73-KRUS'!M33</f>
        <v>0</v>
      </c>
      <c r="M13">
        <f>'73-KRUS'!N33</f>
        <v>0</v>
      </c>
      <c r="N13">
        <f>'73-KRUS'!O33</f>
        <v>0</v>
      </c>
      <c r="O13">
        <f>'73-KRUS'!P33</f>
        <v>0</v>
      </c>
      <c r="P13">
        <f>'73-KRUS'!M34</f>
        <v>0</v>
      </c>
      <c r="Q13">
        <f>'73-KRUS'!N34</f>
        <v>0</v>
      </c>
      <c r="R13">
        <f>'73-KRUS'!O34</f>
        <v>0</v>
      </c>
      <c r="S13">
        <f>'73-KRUS'!P34</f>
        <v>0</v>
      </c>
      <c r="T13">
        <f>'73-KRUS'!M35</f>
        <v>0</v>
      </c>
      <c r="U13">
        <f>'73-KRUS'!N35</f>
        <v>0</v>
      </c>
      <c r="V13">
        <f>'73-KRUS'!O35</f>
        <v>0</v>
      </c>
      <c r="W13">
        <f>'73-KRUS'!P35</f>
        <v>0</v>
      </c>
      <c r="X13">
        <f>'73-KRUS'!M36</f>
        <v>0</v>
      </c>
      <c r="Y13">
        <f>'73-KRUS'!N36</f>
        <v>0</v>
      </c>
      <c r="Z13">
        <f>'73-KRUS'!O36</f>
        <v>0</v>
      </c>
      <c r="AA13">
        <f>'73-KRUS'!P36</f>
        <v>0</v>
      </c>
      <c r="AB13">
        <f>'73-KRUS'!M37</f>
        <v>0</v>
      </c>
      <c r="AC13">
        <f>'73-KRUS'!N37</f>
        <v>0</v>
      </c>
      <c r="AD13">
        <f>'73-KRUS'!O37</f>
        <v>0</v>
      </c>
      <c r="AE13">
        <f>'73-KRUS'!P37</f>
        <v>0</v>
      </c>
      <c r="AF13">
        <f>'73-KRUS'!M38</f>
        <v>0</v>
      </c>
      <c r="AG13">
        <f>'73-KRUS'!N38</f>
        <v>0</v>
      </c>
      <c r="AH13">
        <f>'73-KRUS'!O38</f>
        <v>0</v>
      </c>
      <c r="AI13">
        <f>'73-KRUS'!P38</f>
        <v>0</v>
      </c>
      <c r="AJ13">
        <f>'73-KRUS'!M39</f>
        <v>0</v>
      </c>
      <c r="AK13">
        <f>'73-KRUS'!N39</f>
        <v>0</v>
      </c>
      <c r="AL13">
        <f>'73-KRUS'!O39</f>
        <v>0</v>
      </c>
      <c r="AM13">
        <f>'73-KRUS'!P39</f>
        <v>0</v>
      </c>
      <c r="AN13">
        <f>'73-KRUS'!M40</f>
        <v>0</v>
      </c>
      <c r="AO13">
        <f>'73-KRUS'!N40</f>
        <v>0</v>
      </c>
      <c r="AP13">
        <f>'73-KRUS'!O40</f>
        <v>0</v>
      </c>
      <c r="AQ13">
        <f>'73-KRUS'!P40</f>
        <v>0</v>
      </c>
      <c r="AR13">
        <f>'73-KRUS'!M41</f>
        <v>0</v>
      </c>
      <c r="AS13">
        <f>'73-KRUS'!N41</f>
        <v>0</v>
      </c>
      <c r="AT13">
        <f>'73-KRUS'!O41</f>
        <v>0</v>
      </c>
      <c r="AU13">
        <f>'73-KRUS'!P41</f>
        <v>0</v>
      </c>
      <c r="AV13">
        <f>'73-KRUS'!M42</f>
        <v>0</v>
      </c>
      <c r="AW13">
        <f>'73-KRUS'!N42</f>
        <v>0</v>
      </c>
      <c r="AX13">
        <f>'73-KRUS'!O42</f>
        <v>0</v>
      </c>
      <c r="AY13">
        <f>'73-KRUS'!P42</f>
        <v>0</v>
      </c>
      <c r="AZ13">
        <f>'73-KRUS'!M43</f>
        <v>0</v>
      </c>
      <c r="BA13">
        <f>'73-KRUS'!N43</f>
        <v>0</v>
      </c>
      <c r="BB13">
        <f>'73-KRUS'!O43</f>
        <v>0</v>
      </c>
      <c r="BC13">
        <f>'73-KRUS'!P43</f>
        <v>0</v>
      </c>
      <c r="BD13">
        <f>'73-KRUS'!M44</f>
        <v>0</v>
      </c>
      <c r="BE13">
        <f>'73-KRUS'!N44</f>
        <v>0</v>
      </c>
      <c r="BF13">
        <f>'73-KRUS'!O44</f>
        <v>0</v>
      </c>
      <c r="BG13">
        <f>'73-KRUS'!P44</f>
        <v>0</v>
      </c>
      <c r="BH13">
        <f>'73-KRUS'!M45</f>
        <v>0</v>
      </c>
      <c r="BI13">
        <f>'73-KRUS'!N45</f>
        <v>0</v>
      </c>
      <c r="BJ13">
        <f>'73-KRUS'!O45</f>
        <v>0</v>
      </c>
      <c r="BK13">
        <f>'73-KRUS'!P45</f>
        <v>0</v>
      </c>
    </row>
    <row r="14" spans="1:63" x14ac:dyDescent="0.25">
      <c r="A14" s="47" t="str">
        <f>'81-państw.osoba prawna'!A8</f>
        <v>320633795</v>
      </c>
      <c r="F14">
        <f>'81-państw.osoba prawna'!L11</f>
        <v>81</v>
      </c>
      <c r="G14">
        <f>'81-państw.osoba prawna'!K8</f>
        <v>2022</v>
      </c>
      <c r="H14">
        <f>'81-państw.osoba prawna'!H8</f>
        <v>4</v>
      </c>
      <c r="I14">
        <f>'81-państw.osoba prawna'!M11</f>
        <v>0</v>
      </c>
      <c r="L14">
        <f>'81-państw.osoba prawna'!M33</f>
        <v>0</v>
      </c>
      <c r="M14">
        <f>'81-państw.osoba prawna'!N33</f>
        <v>0</v>
      </c>
      <c r="N14">
        <f>'81-państw.osoba prawna'!O33</f>
        <v>0</v>
      </c>
      <c r="O14">
        <f>'81-państw.osoba prawna'!P33</f>
        <v>0</v>
      </c>
      <c r="P14">
        <f>'81-państw.osoba prawna'!M34</f>
        <v>0</v>
      </c>
      <c r="Q14">
        <f>'81-państw.osoba prawna'!N34</f>
        <v>0</v>
      </c>
      <c r="R14">
        <f>'81-państw.osoba prawna'!O34</f>
        <v>0</v>
      </c>
      <c r="S14">
        <f>'81-państw.osoba prawna'!P34</f>
        <v>0</v>
      </c>
      <c r="T14">
        <f>'81-państw.osoba prawna'!M35</f>
        <v>0</v>
      </c>
      <c r="U14">
        <f>'81-państw.osoba prawna'!N35</f>
        <v>0</v>
      </c>
      <c r="V14">
        <f>'81-państw.osoba prawna'!O35</f>
        <v>0</v>
      </c>
      <c r="W14">
        <f>'81-państw.osoba prawna'!P35</f>
        <v>0</v>
      </c>
      <c r="X14">
        <f>'81-państw.osoba prawna'!M36</f>
        <v>0</v>
      </c>
      <c r="Y14">
        <f>'81-państw.osoba prawna'!N36</f>
        <v>0</v>
      </c>
      <c r="Z14">
        <f>'81-państw.osoba prawna'!O36</f>
        <v>0</v>
      </c>
      <c r="AA14">
        <f>'81-państw.osoba prawna'!P36</f>
        <v>0</v>
      </c>
      <c r="AB14">
        <f>'81-państw.osoba prawna'!M37</f>
        <v>0</v>
      </c>
      <c r="AC14">
        <f>'81-państw.osoba prawna'!N37</f>
        <v>0</v>
      </c>
      <c r="AD14">
        <f>'81-państw.osoba prawna'!O37</f>
        <v>0</v>
      </c>
      <c r="AE14">
        <f>'81-państw.osoba prawna'!P37</f>
        <v>0</v>
      </c>
      <c r="AF14">
        <f>'81-państw.osoba prawna'!M38</f>
        <v>0</v>
      </c>
      <c r="AG14">
        <f>'81-państw.osoba prawna'!N38</f>
        <v>0</v>
      </c>
      <c r="AH14">
        <f>'81-państw.osoba prawna'!O38</f>
        <v>0</v>
      </c>
      <c r="AI14">
        <f>'81-państw.osoba prawna'!P38</f>
        <v>0</v>
      </c>
      <c r="AJ14">
        <f>'81-państw.osoba prawna'!M39</f>
        <v>0</v>
      </c>
      <c r="AK14">
        <f>'81-państw.osoba prawna'!N39</f>
        <v>0</v>
      </c>
      <c r="AL14">
        <f>'81-państw.osoba prawna'!O39</f>
        <v>0</v>
      </c>
      <c r="AM14">
        <f>'81-państw.osoba prawna'!P39</f>
        <v>0</v>
      </c>
      <c r="AN14">
        <f>'81-państw.osoba prawna'!M40</f>
        <v>0</v>
      </c>
      <c r="AO14">
        <f>'81-państw.osoba prawna'!N40</f>
        <v>0</v>
      </c>
      <c r="AP14">
        <f>'81-państw.osoba prawna'!O40</f>
        <v>0</v>
      </c>
      <c r="AQ14">
        <f>'81-państw.osoba prawna'!P40</f>
        <v>0</v>
      </c>
      <c r="AR14">
        <f>'81-państw.osoba prawna'!M41</f>
        <v>0</v>
      </c>
      <c r="AS14">
        <f>'81-państw.osoba prawna'!N41</f>
        <v>0</v>
      </c>
      <c r="AT14">
        <f>'81-państw.osoba prawna'!O41</f>
        <v>0</v>
      </c>
      <c r="AU14">
        <f>'81-państw.osoba prawna'!P41</f>
        <v>0</v>
      </c>
      <c r="AV14">
        <f>'81-państw.osoba prawna'!M42</f>
        <v>0</v>
      </c>
      <c r="AW14">
        <f>'81-państw.osoba prawna'!N42</f>
        <v>0</v>
      </c>
      <c r="AX14">
        <f>'81-państw.osoba prawna'!O42</f>
        <v>0</v>
      </c>
      <c r="AY14">
        <f>'81-państw.osoba prawna'!P42</f>
        <v>0</v>
      </c>
      <c r="AZ14">
        <f>'81-państw.osoba prawna'!M43</f>
        <v>0</v>
      </c>
      <c r="BA14">
        <f>'81-państw.osoba prawna'!N43</f>
        <v>0</v>
      </c>
      <c r="BB14">
        <f>'81-państw.osoba prawna'!O43</f>
        <v>0</v>
      </c>
      <c r="BC14">
        <f>'81-państw.osoba prawna'!P43</f>
        <v>0</v>
      </c>
      <c r="BD14">
        <f>'81-państw.osoba prawna'!M44</f>
        <v>0</v>
      </c>
      <c r="BE14">
        <f>'81-państw.osoba prawna'!N44</f>
        <v>0</v>
      </c>
      <c r="BF14">
        <f>'81-państw.osoba prawna'!O44</f>
        <v>0</v>
      </c>
      <c r="BG14">
        <f>'81-państw.osoba prawna'!P44</f>
        <v>0</v>
      </c>
      <c r="BH14">
        <f>'81-państw.osoba prawna'!M45</f>
        <v>0</v>
      </c>
      <c r="BI14">
        <f>'81-państw.osoba prawna'!N45</f>
        <v>0</v>
      </c>
      <c r="BJ14">
        <f>'81-państw.osoba prawna'!O45</f>
        <v>0</v>
      </c>
      <c r="BK14">
        <f>'81-państw.osoba prawna'!P45</f>
        <v>0</v>
      </c>
    </row>
    <row r="15" spans="1:63" x14ac:dyDescent="0.25">
      <c r="A15" s="47" t="str">
        <f>'82-samorz.osoba prawna'!A8</f>
        <v>320633795</v>
      </c>
      <c r="F15">
        <f>'82-samorz.osoba prawna'!L11</f>
        <v>82</v>
      </c>
      <c r="G15">
        <f>'82-samorz.osoba prawna'!K8</f>
        <v>2022</v>
      </c>
      <c r="H15">
        <f>'82-samorz.osoba prawna'!H8</f>
        <v>4</v>
      </c>
      <c r="I15">
        <f>'82-samorz.osoba prawna'!M11</f>
        <v>0</v>
      </c>
      <c r="L15">
        <f>'82-samorz.osoba prawna'!M33</f>
        <v>0</v>
      </c>
      <c r="M15">
        <f>'82-samorz.osoba prawna'!N33</f>
        <v>0</v>
      </c>
      <c r="N15">
        <f>'82-samorz.osoba prawna'!O33</f>
        <v>0</v>
      </c>
      <c r="O15">
        <f>'82-samorz.osoba prawna'!P33</f>
        <v>0</v>
      </c>
      <c r="P15">
        <f>'82-samorz.osoba prawna'!M34</f>
        <v>0</v>
      </c>
      <c r="Q15">
        <f>'82-samorz.osoba prawna'!N34</f>
        <v>0</v>
      </c>
      <c r="R15">
        <f>'82-samorz.osoba prawna'!O34</f>
        <v>0</v>
      </c>
      <c r="S15">
        <f>'82-samorz.osoba prawna'!P34</f>
        <v>0</v>
      </c>
      <c r="T15">
        <f>'82-samorz.osoba prawna'!M35</f>
        <v>0</v>
      </c>
      <c r="U15">
        <f>'82-samorz.osoba prawna'!N35</f>
        <v>0</v>
      </c>
      <c r="V15">
        <f>'82-samorz.osoba prawna'!O35</f>
        <v>0</v>
      </c>
      <c r="W15">
        <f>'82-samorz.osoba prawna'!P35</f>
        <v>0</v>
      </c>
      <c r="X15">
        <f>'82-samorz.osoba prawna'!M36</f>
        <v>0</v>
      </c>
      <c r="Y15">
        <f>'82-samorz.osoba prawna'!N36</f>
        <v>0</v>
      </c>
      <c r="Z15">
        <f>'82-samorz.osoba prawna'!O36</f>
        <v>0</v>
      </c>
      <c r="AA15">
        <f>'82-samorz.osoba prawna'!P36</f>
        <v>0</v>
      </c>
      <c r="AB15">
        <f>'82-samorz.osoba prawna'!M37</f>
        <v>0</v>
      </c>
      <c r="AC15">
        <f>'82-samorz.osoba prawna'!N37</f>
        <v>0</v>
      </c>
      <c r="AD15">
        <f>'82-samorz.osoba prawna'!O37</f>
        <v>0</v>
      </c>
      <c r="AE15">
        <f>'82-samorz.osoba prawna'!P37</f>
        <v>0</v>
      </c>
      <c r="AF15">
        <f>'82-samorz.osoba prawna'!M38</f>
        <v>0</v>
      </c>
      <c r="AG15">
        <f>'82-samorz.osoba prawna'!N38</f>
        <v>0</v>
      </c>
      <c r="AH15">
        <f>'82-samorz.osoba prawna'!O38</f>
        <v>0</v>
      </c>
      <c r="AI15">
        <f>'82-samorz.osoba prawna'!P38</f>
        <v>0</v>
      </c>
      <c r="AJ15">
        <f>'82-samorz.osoba prawna'!M39</f>
        <v>0</v>
      </c>
      <c r="AK15">
        <f>'82-samorz.osoba prawna'!N39</f>
        <v>0</v>
      </c>
      <c r="AL15">
        <f>'82-samorz.osoba prawna'!O39</f>
        <v>0</v>
      </c>
      <c r="AM15">
        <f>'82-samorz.osoba prawna'!P39</f>
        <v>0</v>
      </c>
      <c r="AN15">
        <f>'82-samorz.osoba prawna'!M40</f>
        <v>0</v>
      </c>
      <c r="AO15">
        <f>'82-samorz.osoba prawna'!N40</f>
        <v>0</v>
      </c>
      <c r="AP15">
        <f>'82-samorz.osoba prawna'!O40</f>
        <v>0</v>
      </c>
      <c r="AQ15">
        <f>'82-samorz.osoba prawna'!P40</f>
        <v>0</v>
      </c>
      <c r="AR15">
        <f>'82-samorz.osoba prawna'!M41</f>
        <v>0</v>
      </c>
      <c r="AS15">
        <f>'82-samorz.osoba prawna'!N41</f>
        <v>0</v>
      </c>
      <c r="AT15">
        <f>'82-samorz.osoba prawna'!O41</f>
        <v>0</v>
      </c>
      <c r="AU15">
        <f>'82-samorz.osoba prawna'!P41</f>
        <v>0</v>
      </c>
      <c r="AV15">
        <f>'82-samorz.osoba prawna'!M42</f>
        <v>0</v>
      </c>
      <c r="AW15">
        <f>'82-samorz.osoba prawna'!N42</f>
        <v>0</v>
      </c>
      <c r="AX15">
        <f>'82-samorz.osoba prawna'!O42</f>
        <v>0</v>
      </c>
      <c r="AY15">
        <f>'82-samorz.osoba prawna'!P42</f>
        <v>0</v>
      </c>
      <c r="AZ15">
        <f>'82-samorz.osoba prawna'!M43</f>
        <v>0</v>
      </c>
      <c r="BA15">
        <f>'82-samorz.osoba prawna'!N43</f>
        <v>0</v>
      </c>
      <c r="BB15">
        <f>'82-samorz.osoba prawna'!O43</f>
        <v>0</v>
      </c>
      <c r="BC15">
        <f>'82-samorz.osoba prawna'!P43</f>
        <v>0</v>
      </c>
      <c r="BD15">
        <f>'82-samorz.osoba prawna'!M44</f>
        <v>0</v>
      </c>
      <c r="BE15">
        <f>'82-samorz.osoba prawna'!N44</f>
        <v>0</v>
      </c>
      <c r="BF15">
        <f>'82-samorz.osoba prawna'!O44</f>
        <v>0</v>
      </c>
      <c r="BG15">
        <f>'82-samorz.osoba prawna'!P44</f>
        <v>0</v>
      </c>
      <c r="BH15">
        <f>'82-samorz.osoba prawna'!M45</f>
        <v>0</v>
      </c>
      <c r="BI15">
        <f>'82-samorz.osoba prawna'!N45</f>
        <v>0</v>
      </c>
      <c r="BJ15">
        <f>'82-samorz.osoba prawna'!O45</f>
        <v>0</v>
      </c>
      <c r="BK15">
        <f>'82-samorz.osoba prawna'!P45</f>
        <v>0</v>
      </c>
    </row>
    <row r="16" spans="1:63" x14ac:dyDescent="0.25">
      <c r="A16" s="47" t="str">
        <f>'90-agencja wykonawcza'!A8</f>
        <v>320633795</v>
      </c>
      <c r="F16">
        <f>'90-agencja wykonawcza'!L11</f>
        <v>90</v>
      </c>
      <c r="G16">
        <f>'90-agencja wykonawcza'!K8</f>
        <v>2022</v>
      </c>
      <c r="H16">
        <f>'90-agencja wykonawcza'!H8</f>
        <v>4</v>
      </c>
      <c r="I16">
        <f>'90-agencja wykonawcza'!M11</f>
        <v>0</v>
      </c>
      <c r="L16">
        <f>'90-agencja wykonawcza'!M33</f>
        <v>0</v>
      </c>
      <c r="M16">
        <f>'90-agencja wykonawcza'!N33</f>
        <v>0</v>
      </c>
      <c r="N16">
        <f>'90-agencja wykonawcza'!O33</f>
        <v>0</v>
      </c>
      <c r="O16">
        <f>'90-agencja wykonawcza'!P33</f>
        <v>0</v>
      </c>
      <c r="P16">
        <f>'90-agencja wykonawcza'!M34</f>
        <v>0</v>
      </c>
      <c r="Q16">
        <f>'90-agencja wykonawcza'!N34</f>
        <v>0</v>
      </c>
      <c r="R16">
        <f>'90-agencja wykonawcza'!O34</f>
        <v>0</v>
      </c>
      <c r="S16">
        <f>'90-agencja wykonawcza'!P34</f>
        <v>0</v>
      </c>
      <c r="T16">
        <f>'90-agencja wykonawcza'!M35</f>
        <v>0</v>
      </c>
      <c r="U16">
        <f>'90-agencja wykonawcza'!N35</f>
        <v>0</v>
      </c>
      <c r="V16">
        <f>'90-agencja wykonawcza'!O35</f>
        <v>0</v>
      </c>
      <c r="W16">
        <f>'90-agencja wykonawcza'!P35</f>
        <v>0</v>
      </c>
      <c r="X16">
        <f>'90-agencja wykonawcza'!M36</f>
        <v>0</v>
      </c>
      <c r="Y16">
        <f>'90-agencja wykonawcza'!N36</f>
        <v>0</v>
      </c>
      <c r="Z16">
        <f>'90-agencja wykonawcza'!O36</f>
        <v>0</v>
      </c>
      <c r="AA16">
        <f>'90-agencja wykonawcza'!P36</f>
        <v>0</v>
      </c>
      <c r="AB16">
        <f>'90-agencja wykonawcza'!M37</f>
        <v>0</v>
      </c>
      <c r="AC16">
        <f>'90-agencja wykonawcza'!N37</f>
        <v>0</v>
      </c>
      <c r="AD16">
        <f>'90-agencja wykonawcza'!O37</f>
        <v>0</v>
      </c>
      <c r="AE16">
        <f>'90-agencja wykonawcza'!P37</f>
        <v>0</v>
      </c>
      <c r="AF16">
        <f>'90-agencja wykonawcza'!M38</f>
        <v>0</v>
      </c>
      <c r="AG16">
        <f>'90-agencja wykonawcza'!N38</f>
        <v>0</v>
      </c>
      <c r="AH16">
        <f>'90-agencja wykonawcza'!O38</f>
        <v>0</v>
      </c>
      <c r="AI16">
        <f>'90-agencja wykonawcza'!P38</f>
        <v>0</v>
      </c>
      <c r="AJ16">
        <f>'90-agencja wykonawcza'!M39</f>
        <v>0</v>
      </c>
      <c r="AK16">
        <f>'90-agencja wykonawcza'!N39</f>
        <v>0</v>
      </c>
      <c r="AL16">
        <f>'90-agencja wykonawcza'!O39</f>
        <v>0</v>
      </c>
      <c r="AM16">
        <f>'90-agencja wykonawcza'!P39</f>
        <v>0</v>
      </c>
      <c r="AN16">
        <f>'90-agencja wykonawcza'!M40</f>
        <v>0</v>
      </c>
      <c r="AO16">
        <f>'90-agencja wykonawcza'!N40</f>
        <v>0</v>
      </c>
      <c r="AP16">
        <f>'90-agencja wykonawcza'!O40</f>
        <v>0</v>
      </c>
      <c r="AQ16">
        <f>'90-agencja wykonawcza'!P40</f>
        <v>0</v>
      </c>
      <c r="AR16">
        <f>'90-agencja wykonawcza'!M41</f>
        <v>0</v>
      </c>
      <c r="AS16">
        <f>'90-agencja wykonawcza'!N41</f>
        <v>0</v>
      </c>
      <c r="AT16">
        <f>'90-agencja wykonawcza'!O41</f>
        <v>0</v>
      </c>
      <c r="AU16">
        <f>'90-agencja wykonawcza'!P41</f>
        <v>0</v>
      </c>
      <c r="AV16">
        <f>'90-agencja wykonawcza'!M42</f>
        <v>0</v>
      </c>
      <c r="AW16">
        <f>'90-agencja wykonawcza'!N42</f>
        <v>0</v>
      </c>
      <c r="AX16">
        <f>'90-agencja wykonawcza'!O42</f>
        <v>0</v>
      </c>
      <c r="AY16">
        <f>'90-agencja wykonawcza'!P42</f>
        <v>0</v>
      </c>
      <c r="AZ16">
        <f>'90-agencja wykonawcza'!M43</f>
        <v>0</v>
      </c>
      <c r="BA16">
        <f>'90-agencja wykonawcza'!N43</f>
        <v>0</v>
      </c>
      <c r="BB16">
        <f>'90-agencja wykonawcza'!O43</f>
        <v>0</v>
      </c>
      <c r="BC16">
        <f>'90-agencja wykonawcza'!P43</f>
        <v>0</v>
      </c>
      <c r="BD16">
        <f>'90-agencja wykonawcza'!M44</f>
        <v>0</v>
      </c>
      <c r="BE16">
        <f>'90-agencja wykonawcza'!N44</f>
        <v>0</v>
      </c>
      <c r="BF16">
        <f>'90-agencja wykonawcza'!O44</f>
        <v>0</v>
      </c>
      <c r="BG16">
        <f>'90-agencja wykonawcza'!P44</f>
        <v>0</v>
      </c>
      <c r="BH16">
        <f>'90-agencja wykonawcza'!M45</f>
        <v>0</v>
      </c>
      <c r="BI16">
        <f>'90-agencja wykonawcza'!N45</f>
        <v>0</v>
      </c>
      <c r="BJ16">
        <f>'90-agencja wykonawcza'!O45</f>
        <v>0</v>
      </c>
      <c r="BK16">
        <f>'90-agencja wykonawcza'!P45</f>
        <v>0</v>
      </c>
    </row>
    <row r="17" spans="1:63" x14ac:dyDescent="0.25">
      <c r="A17" s="47" t="str">
        <f>'99-zbiorczo'!A8</f>
        <v>320633795</v>
      </c>
      <c r="F17">
        <f>'99-zbiorczo'!L11</f>
        <v>99</v>
      </c>
      <c r="G17">
        <f>'99-zbiorczo'!K8</f>
        <v>2023</v>
      </c>
      <c r="H17">
        <f>'99-zbiorczo'!H8</f>
        <v>4</v>
      </c>
      <c r="I17">
        <f>'99-zbiorczo'!M11</f>
        <v>0</v>
      </c>
      <c r="L17" s="46">
        <f>'99-zbiorczo'!M33</f>
        <v>0</v>
      </c>
      <c r="M17" s="46">
        <f>'99-zbiorczo'!N33</f>
        <v>0</v>
      </c>
      <c r="N17" s="46">
        <f>'99-zbiorczo'!O33</f>
        <v>0</v>
      </c>
      <c r="O17" s="46">
        <f>'99-zbiorczo'!P33</f>
        <v>0</v>
      </c>
      <c r="P17" s="46">
        <f>'99-zbiorczo'!M34</f>
        <v>0</v>
      </c>
      <c r="Q17" s="46">
        <f>'99-zbiorczo'!N34</f>
        <v>0</v>
      </c>
      <c r="R17" s="46">
        <f>'99-zbiorczo'!O34</f>
        <v>0</v>
      </c>
      <c r="S17" s="46">
        <f>'99-zbiorczo'!P34</f>
        <v>0</v>
      </c>
      <c r="T17" s="46">
        <f>'99-zbiorczo'!M35</f>
        <v>0</v>
      </c>
      <c r="U17" s="46">
        <f>'99-zbiorczo'!N35</f>
        <v>0</v>
      </c>
      <c r="V17" s="46">
        <f>'99-zbiorczo'!O35</f>
        <v>0</v>
      </c>
      <c r="W17" s="46">
        <f>'99-zbiorczo'!P35</f>
        <v>0</v>
      </c>
      <c r="X17" s="46">
        <f>'99-zbiorczo'!M36</f>
        <v>0</v>
      </c>
      <c r="Y17" s="46">
        <f>'99-zbiorczo'!N36</f>
        <v>0</v>
      </c>
      <c r="Z17" s="46">
        <f>'99-zbiorczo'!O36</f>
        <v>0</v>
      </c>
      <c r="AA17" s="46">
        <f>'99-zbiorczo'!P36</f>
        <v>0</v>
      </c>
      <c r="AB17" s="46">
        <f>'99-zbiorczo'!M37</f>
        <v>0</v>
      </c>
      <c r="AC17" s="46">
        <f>'99-zbiorczo'!N37</f>
        <v>0</v>
      </c>
      <c r="AD17" s="46">
        <f>'99-zbiorczo'!O37</f>
        <v>0</v>
      </c>
      <c r="AE17" s="46">
        <f>'99-zbiorczo'!P37</f>
        <v>0</v>
      </c>
      <c r="AF17" s="46">
        <f>'99-zbiorczo'!M38</f>
        <v>0</v>
      </c>
      <c r="AG17" s="46">
        <f>'99-zbiorczo'!N38</f>
        <v>0</v>
      </c>
      <c r="AH17" s="46">
        <f>'99-zbiorczo'!O38</f>
        <v>0</v>
      </c>
      <c r="AI17" s="46">
        <f>'99-zbiorczo'!P38</f>
        <v>0</v>
      </c>
      <c r="AJ17" s="46">
        <f>'99-zbiorczo'!M39</f>
        <v>0</v>
      </c>
      <c r="AK17" s="46">
        <f>'99-zbiorczo'!N39</f>
        <v>0</v>
      </c>
      <c r="AL17" s="46">
        <f>'99-zbiorczo'!O39</f>
        <v>0</v>
      </c>
      <c r="AM17" s="46">
        <f>'99-zbiorczo'!P39</f>
        <v>0</v>
      </c>
      <c r="AN17" s="46">
        <f>'99-zbiorczo'!M40</f>
        <v>0</v>
      </c>
      <c r="AO17" s="46">
        <f>'99-zbiorczo'!N40</f>
        <v>0</v>
      </c>
      <c r="AP17" s="46">
        <f>'99-zbiorczo'!O40</f>
        <v>0</v>
      </c>
      <c r="AQ17" s="46">
        <f>'99-zbiorczo'!P40</f>
        <v>0</v>
      </c>
      <c r="AR17" s="46">
        <f>'99-zbiorczo'!M41</f>
        <v>0</v>
      </c>
      <c r="AS17" s="46">
        <f>'99-zbiorczo'!N41</f>
        <v>0</v>
      </c>
      <c r="AT17" s="46">
        <f>'99-zbiorczo'!O41</f>
        <v>0</v>
      </c>
      <c r="AU17" s="46">
        <f>'99-zbiorczo'!P41</f>
        <v>0</v>
      </c>
      <c r="AV17" s="46">
        <f>'99-zbiorczo'!M42</f>
        <v>0</v>
      </c>
      <c r="AW17" s="46">
        <f>'99-zbiorczo'!N42</f>
        <v>0</v>
      </c>
      <c r="AX17" s="46">
        <f>'99-zbiorczo'!O42</f>
        <v>0</v>
      </c>
      <c r="AY17" s="46">
        <f>'99-zbiorczo'!P42</f>
        <v>0</v>
      </c>
      <c r="AZ17" s="46">
        <f>'99-zbiorczo'!M43</f>
        <v>0</v>
      </c>
      <c r="BA17" s="46">
        <f>'99-zbiorczo'!N43</f>
        <v>0</v>
      </c>
      <c r="BB17" s="46">
        <f>'99-zbiorczo'!O43</f>
        <v>0</v>
      </c>
      <c r="BC17" s="46">
        <f>'99-zbiorczo'!P43</f>
        <v>0</v>
      </c>
      <c r="BD17" s="46">
        <f>'99-zbiorczo'!M44</f>
        <v>0</v>
      </c>
      <c r="BE17" s="46">
        <f>'99-zbiorczo'!N44</f>
        <v>0</v>
      </c>
      <c r="BF17" s="46">
        <f>'99-zbiorczo'!O44</f>
        <v>0</v>
      </c>
      <c r="BG17" s="46">
        <f>'99-zbiorczo'!P44</f>
        <v>0</v>
      </c>
      <c r="BH17" s="46">
        <f>'99-zbiorczo'!M45</f>
        <v>0</v>
      </c>
      <c r="BI17" s="46">
        <f>'99-zbiorczo'!N45</f>
        <v>0</v>
      </c>
      <c r="BJ17" s="46">
        <f>'99-zbiorczo'!O45</f>
        <v>0</v>
      </c>
      <c r="BK17" s="46">
        <f>'99-zbiorczo'!P45</f>
        <v>0</v>
      </c>
    </row>
  </sheetData>
  <sheetProtection password="DD50" sheet="1" objects="1" scenarios="1" formatCells="0" formatColumns="0"/>
  <phoneticPr fontId="0" type="noConversion"/>
  <pageMargins left="0.75" right="0.75" top="1" bottom="1" header="0.5" footer="0.5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Arkusz25"/>
  <dimension ref="A1:BK17"/>
  <sheetViews>
    <sheetView workbookViewId="0"/>
  </sheetViews>
  <sheetFormatPr defaultRowHeight="13.2" x14ac:dyDescent="0.25"/>
  <cols>
    <col min="14" max="14" width="9" customWidth="1"/>
  </cols>
  <sheetData>
    <row r="1" spans="1:63" x14ac:dyDescent="0.25">
      <c r="A1" s="27" t="s">
        <v>11</v>
      </c>
      <c r="B1" s="27" t="s">
        <v>12</v>
      </c>
      <c r="C1" s="27" t="s">
        <v>13</v>
      </c>
      <c r="D1" s="27" t="s">
        <v>14</v>
      </c>
      <c r="E1" s="27" t="s">
        <v>15</v>
      </c>
      <c r="F1" s="27" t="s">
        <v>16</v>
      </c>
      <c r="G1" s="27" t="s">
        <v>17</v>
      </c>
      <c r="H1" s="27" t="s">
        <v>18</v>
      </c>
      <c r="I1" s="47" t="s">
        <v>92</v>
      </c>
      <c r="J1" s="27" t="s">
        <v>19</v>
      </c>
      <c r="K1" s="27" t="s">
        <v>20</v>
      </c>
      <c r="L1" s="47" t="s">
        <v>246</v>
      </c>
      <c r="M1" s="47" t="s">
        <v>247</v>
      </c>
      <c r="N1" s="47" t="s">
        <v>248</v>
      </c>
      <c r="O1" s="47" t="s">
        <v>249</v>
      </c>
      <c r="P1" s="47" t="s">
        <v>250</v>
      </c>
      <c r="Q1" s="47" t="s">
        <v>251</v>
      </c>
      <c r="R1" s="47" t="s">
        <v>252</v>
      </c>
      <c r="S1" s="47" t="s">
        <v>253</v>
      </c>
      <c r="T1" s="47" t="s">
        <v>254</v>
      </c>
      <c r="U1" s="47" t="s">
        <v>255</v>
      </c>
      <c r="V1" s="47" t="s">
        <v>256</v>
      </c>
      <c r="W1" s="47" t="s">
        <v>257</v>
      </c>
      <c r="X1" s="47" t="s">
        <v>258</v>
      </c>
      <c r="Y1" s="47" t="s">
        <v>259</v>
      </c>
      <c r="Z1" s="47" t="s">
        <v>260</v>
      </c>
      <c r="AA1" s="47" t="s">
        <v>261</v>
      </c>
      <c r="AB1" s="47" t="s">
        <v>262</v>
      </c>
      <c r="AC1" s="47" t="s">
        <v>263</v>
      </c>
      <c r="AD1" s="47" t="s">
        <v>264</v>
      </c>
      <c r="AE1" s="47" t="s">
        <v>265</v>
      </c>
      <c r="AF1" s="47" t="s">
        <v>266</v>
      </c>
      <c r="AG1" s="47" t="s">
        <v>267</v>
      </c>
      <c r="AH1" s="47" t="s">
        <v>268</v>
      </c>
      <c r="AI1" s="47" t="s">
        <v>269</v>
      </c>
      <c r="AJ1" s="47" t="s">
        <v>270</v>
      </c>
      <c r="AK1" s="47" t="s">
        <v>271</v>
      </c>
      <c r="AL1" s="47" t="s">
        <v>272</v>
      </c>
      <c r="AM1" s="47" t="s">
        <v>273</v>
      </c>
      <c r="AN1" s="47" t="s">
        <v>274</v>
      </c>
      <c r="AO1" s="47" t="s">
        <v>275</v>
      </c>
      <c r="AP1" s="47" t="s">
        <v>276</v>
      </c>
      <c r="AQ1" s="47" t="s">
        <v>277</v>
      </c>
      <c r="AR1" s="47" t="s">
        <v>278</v>
      </c>
      <c r="AS1" s="47" t="s">
        <v>279</v>
      </c>
      <c r="AT1" s="47" t="s">
        <v>280</v>
      </c>
      <c r="AU1" s="47" t="s">
        <v>281</v>
      </c>
      <c r="AV1" s="47" t="s">
        <v>282</v>
      </c>
      <c r="AW1" s="47" t="s">
        <v>283</v>
      </c>
      <c r="AX1" s="47" t="s">
        <v>284</v>
      </c>
      <c r="AY1" s="47" t="s">
        <v>285</v>
      </c>
      <c r="AZ1" s="47" t="s">
        <v>286</v>
      </c>
      <c r="BA1" s="47" t="s">
        <v>287</v>
      </c>
      <c r="BB1" s="47" t="s">
        <v>288</v>
      </c>
      <c r="BC1" s="47" t="s">
        <v>289</v>
      </c>
      <c r="BD1" s="47" t="s">
        <v>290</v>
      </c>
      <c r="BE1" s="47" t="s">
        <v>291</v>
      </c>
      <c r="BF1" s="47" t="s">
        <v>292</v>
      </c>
      <c r="BG1" s="47" t="s">
        <v>293</v>
      </c>
      <c r="BH1" s="47" t="s">
        <v>294</v>
      </c>
      <c r="BI1" s="47" t="s">
        <v>295</v>
      </c>
      <c r="BJ1" s="47" t="s">
        <v>296</v>
      </c>
      <c r="BK1" s="47" t="s">
        <v>297</v>
      </c>
    </row>
    <row r="2" spans="1:63" x14ac:dyDescent="0.25">
      <c r="A2" s="47" t="str">
        <f>'11-państw.fund.cel.'!A8</f>
        <v>320633795</v>
      </c>
      <c r="F2">
        <f>'11-państw.fund.cel.'!L11</f>
        <v>11</v>
      </c>
      <c r="G2">
        <f>'11-państw.fund.cel.'!K8</f>
        <v>2022</v>
      </c>
      <c r="H2">
        <f>'11-państw.fund.cel.'!H8</f>
        <v>4</v>
      </c>
      <c r="I2">
        <f>'11-państw.fund.cel.'!M11</f>
        <v>0</v>
      </c>
      <c r="L2" s="46">
        <f>'11-państw.fund.cel.'!D53</f>
        <v>0</v>
      </c>
      <c r="M2" s="46">
        <f>'11-państw.fund.cel.'!E53</f>
        <v>0</v>
      </c>
      <c r="N2" s="46">
        <f>'11-państw.fund.cel.'!F53</f>
        <v>0</v>
      </c>
      <c r="O2" s="46">
        <f>'11-państw.fund.cel.'!G53</f>
        <v>0</v>
      </c>
      <c r="P2" s="46">
        <f>'11-państw.fund.cel.'!D54</f>
        <v>0</v>
      </c>
      <c r="Q2" s="46">
        <f>'11-państw.fund.cel.'!E54</f>
        <v>0</v>
      </c>
      <c r="R2" s="46">
        <f>'11-państw.fund.cel.'!F54</f>
        <v>0</v>
      </c>
      <c r="S2" s="46">
        <f>'11-państw.fund.cel.'!G54</f>
        <v>0</v>
      </c>
      <c r="T2" s="46">
        <f>'11-państw.fund.cel.'!D55</f>
        <v>0</v>
      </c>
      <c r="U2" s="46">
        <f>'11-państw.fund.cel.'!E55</f>
        <v>0</v>
      </c>
      <c r="V2" s="46">
        <f>'11-państw.fund.cel.'!F55</f>
        <v>0</v>
      </c>
      <c r="W2" s="46">
        <f>'11-państw.fund.cel.'!G55</f>
        <v>0</v>
      </c>
      <c r="X2" s="46">
        <f>'11-państw.fund.cel.'!D56</f>
        <v>0</v>
      </c>
      <c r="Y2" s="46">
        <f>'11-państw.fund.cel.'!E56</f>
        <v>0</v>
      </c>
      <c r="Z2" s="46">
        <f>'11-państw.fund.cel.'!F56</f>
        <v>0</v>
      </c>
      <c r="AA2" s="46">
        <f>'11-państw.fund.cel.'!G56</f>
        <v>0</v>
      </c>
      <c r="AB2" s="46">
        <f>'11-państw.fund.cel.'!D57</f>
        <v>0</v>
      </c>
      <c r="AC2" s="46">
        <f>'11-państw.fund.cel.'!E57</f>
        <v>0</v>
      </c>
      <c r="AD2" s="46">
        <f>'11-państw.fund.cel.'!F57</f>
        <v>0</v>
      </c>
      <c r="AE2" s="46">
        <f>'11-państw.fund.cel.'!G57</f>
        <v>0</v>
      </c>
      <c r="AF2" s="46">
        <f>'11-państw.fund.cel.'!D58</f>
        <v>0</v>
      </c>
      <c r="AG2" s="46">
        <f>'11-państw.fund.cel.'!E58</f>
        <v>0</v>
      </c>
      <c r="AH2" s="46">
        <f>'11-państw.fund.cel.'!F58</f>
        <v>0</v>
      </c>
      <c r="AI2" s="46">
        <f>'11-państw.fund.cel.'!G58</f>
        <v>0</v>
      </c>
      <c r="AJ2" s="46">
        <f>'11-państw.fund.cel.'!D59</f>
        <v>0</v>
      </c>
      <c r="AK2" s="46">
        <f>'11-państw.fund.cel.'!E59</f>
        <v>0</v>
      </c>
      <c r="AL2" s="46">
        <f>'11-państw.fund.cel.'!F59</f>
        <v>0</v>
      </c>
      <c r="AM2" s="46">
        <f>'11-państw.fund.cel.'!G59</f>
        <v>0</v>
      </c>
      <c r="AN2" s="46">
        <f>'11-państw.fund.cel.'!D60</f>
        <v>0</v>
      </c>
      <c r="AO2" s="46">
        <f>'11-państw.fund.cel.'!E60</f>
        <v>0</v>
      </c>
      <c r="AP2" s="46">
        <f>'11-państw.fund.cel.'!F60</f>
        <v>0</v>
      </c>
      <c r="AQ2" s="46">
        <f>'11-państw.fund.cel.'!G60</f>
        <v>0</v>
      </c>
      <c r="AR2" s="46">
        <f>'11-państw.fund.cel.'!D61</f>
        <v>0</v>
      </c>
      <c r="AS2" s="46">
        <f>'11-państw.fund.cel.'!E61</f>
        <v>0</v>
      </c>
      <c r="AT2" s="46">
        <f>'11-państw.fund.cel.'!F61</f>
        <v>0</v>
      </c>
      <c r="AU2" s="46">
        <f>'11-państw.fund.cel.'!G61</f>
        <v>0</v>
      </c>
      <c r="AV2" s="46">
        <f>'11-państw.fund.cel.'!D62</f>
        <v>0</v>
      </c>
      <c r="AW2" s="46">
        <f>'11-państw.fund.cel.'!E62</f>
        <v>0</v>
      </c>
      <c r="AX2" s="46">
        <f>'11-państw.fund.cel.'!F62</f>
        <v>0</v>
      </c>
      <c r="AY2" s="46">
        <f>'11-państw.fund.cel.'!G62</f>
        <v>0</v>
      </c>
      <c r="AZ2" s="46">
        <f>'11-państw.fund.cel.'!D63</f>
        <v>0</v>
      </c>
      <c r="BA2" s="46">
        <f>'11-państw.fund.cel.'!E63</f>
        <v>0</v>
      </c>
      <c r="BB2" s="46">
        <f>'11-państw.fund.cel.'!F63</f>
        <v>0</v>
      </c>
      <c r="BC2" s="46">
        <f>'11-państw.fund.cel.'!G63</f>
        <v>0</v>
      </c>
      <c r="BD2" s="46">
        <f>'11-państw.fund.cel.'!D64</f>
        <v>0</v>
      </c>
      <c r="BE2" s="46">
        <f>'11-państw.fund.cel.'!E64</f>
        <v>0</v>
      </c>
      <c r="BF2" s="46">
        <f>'11-państw.fund.cel.'!F64</f>
        <v>0</v>
      </c>
      <c r="BG2" s="46">
        <f>'11-państw.fund.cel.'!G64</f>
        <v>0</v>
      </c>
      <c r="BH2" s="46">
        <f>'11-państw.fund.cel.'!D65</f>
        <v>0</v>
      </c>
      <c r="BI2" s="46">
        <f>'11-państw.fund.cel.'!E65</f>
        <v>0</v>
      </c>
      <c r="BJ2" s="46">
        <f>'11-państw.fund.cel.'!F65</f>
        <v>0</v>
      </c>
      <c r="BK2" s="46">
        <f>'11-państw.fund.cel.'!G65</f>
        <v>0</v>
      </c>
    </row>
    <row r="3" spans="1:63" x14ac:dyDescent="0.25">
      <c r="A3" s="47" t="str">
        <f>'20-państw.szk.wyż.'!A8</f>
        <v>320633795</v>
      </c>
      <c r="F3">
        <f>'20-państw.szk.wyż.'!L11</f>
        <v>20</v>
      </c>
      <c r="G3">
        <f>'20-państw.szk.wyż.'!K8</f>
        <v>2022</v>
      </c>
      <c r="H3">
        <f>'20-państw.szk.wyż.'!H8</f>
        <v>4</v>
      </c>
      <c r="I3">
        <f>'20-państw.szk.wyż.'!M11</f>
        <v>0</v>
      </c>
      <c r="L3" s="46">
        <f>'20-państw.szk.wyż.'!D53</f>
        <v>0</v>
      </c>
      <c r="M3" s="46">
        <f>'20-państw.szk.wyż.'!E53</f>
        <v>0</v>
      </c>
      <c r="N3" s="46">
        <f>'20-państw.szk.wyż.'!F53</f>
        <v>0</v>
      </c>
      <c r="O3" s="46">
        <f>'20-państw.szk.wyż.'!G53</f>
        <v>0</v>
      </c>
      <c r="P3" s="46">
        <f>'20-państw.szk.wyż.'!D54</f>
        <v>0</v>
      </c>
      <c r="Q3" s="46">
        <f>'20-państw.szk.wyż.'!E54</f>
        <v>0</v>
      </c>
      <c r="R3" s="46">
        <f>'20-państw.szk.wyż.'!F54</f>
        <v>0</v>
      </c>
      <c r="S3" s="46">
        <f>'20-państw.szk.wyż.'!G54</f>
        <v>0</v>
      </c>
      <c r="T3" s="46">
        <f>'20-państw.szk.wyż.'!D55</f>
        <v>0</v>
      </c>
      <c r="U3" s="46">
        <f>'20-państw.szk.wyż.'!E55</f>
        <v>0</v>
      </c>
      <c r="V3" s="46">
        <f>'20-państw.szk.wyż.'!F55</f>
        <v>0</v>
      </c>
      <c r="W3" s="46">
        <f>'20-państw.szk.wyż.'!G55</f>
        <v>0</v>
      </c>
      <c r="X3" s="46">
        <f>'20-państw.szk.wyż.'!D56</f>
        <v>0</v>
      </c>
      <c r="Y3" s="46">
        <f>'20-państw.szk.wyż.'!E56</f>
        <v>0</v>
      </c>
      <c r="Z3" s="46">
        <f>'20-państw.szk.wyż.'!F56</f>
        <v>0</v>
      </c>
      <c r="AA3" s="46">
        <f>'20-państw.szk.wyż.'!G56</f>
        <v>0</v>
      </c>
      <c r="AB3" s="46">
        <f>'20-państw.szk.wyż.'!D57</f>
        <v>0</v>
      </c>
      <c r="AC3" s="46">
        <f>'20-państw.szk.wyż.'!E57</f>
        <v>0</v>
      </c>
      <c r="AD3" s="46">
        <f>'20-państw.szk.wyż.'!F57</f>
        <v>0</v>
      </c>
      <c r="AE3" s="46">
        <f>'20-państw.szk.wyż.'!G57</f>
        <v>0</v>
      </c>
      <c r="AF3" s="46">
        <f>'20-państw.szk.wyż.'!D58</f>
        <v>0</v>
      </c>
      <c r="AG3" s="46">
        <f>'20-państw.szk.wyż.'!E58</f>
        <v>0</v>
      </c>
      <c r="AH3" s="46">
        <f>'20-państw.szk.wyż.'!F58</f>
        <v>0</v>
      </c>
      <c r="AI3" s="46">
        <f>'20-państw.szk.wyż.'!G58</f>
        <v>0</v>
      </c>
      <c r="AJ3" s="46">
        <f>'20-państw.szk.wyż.'!D59</f>
        <v>0</v>
      </c>
      <c r="AK3" s="46">
        <f>'20-państw.szk.wyż.'!E59</f>
        <v>0</v>
      </c>
      <c r="AL3" s="46">
        <f>'20-państw.szk.wyż.'!F59</f>
        <v>0</v>
      </c>
      <c r="AM3" s="46">
        <f>'20-państw.szk.wyż.'!G59</f>
        <v>0</v>
      </c>
      <c r="AN3" s="46">
        <f>'20-państw.szk.wyż.'!D60</f>
        <v>0</v>
      </c>
      <c r="AO3" s="46">
        <f>'20-państw.szk.wyż.'!E60</f>
        <v>0</v>
      </c>
      <c r="AP3" s="46">
        <f>'20-państw.szk.wyż.'!F60</f>
        <v>0</v>
      </c>
      <c r="AQ3" s="46">
        <f>'20-państw.szk.wyż.'!G60</f>
        <v>0</v>
      </c>
      <c r="AR3" s="46">
        <f>'20-państw.szk.wyż.'!D61</f>
        <v>0</v>
      </c>
      <c r="AS3" s="46">
        <f>'20-państw.szk.wyż.'!E61</f>
        <v>0</v>
      </c>
      <c r="AT3" s="46">
        <f>'20-państw.szk.wyż.'!F61</f>
        <v>0</v>
      </c>
      <c r="AU3" s="46">
        <f>'20-państw.szk.wyż.'!G61</f>
        <v>0</v>
      </c>
      <c r="AV3" s="46">
        <f>'20-państw.szk.wyż.'!D62</f>
        <v>0</v>
      </c>
      <c r="AW3" s="46">
        <f>'20-państw.szk.wyż.'!E62</f>
        <v>0</v>
      </c>
      <c r="AX3" s="46">
        <f>'20-państw.szk.wyż.'!F62</f>
        <v>0</v>
      </c>
      <c r="AY3" s="46">
        <f>'20-państw.szk.wyż.'!G62</f>
        <v>0</v>
      </c>
      <c r="AZ3" s="46">
        <f>'20-państw.szk.wyż.'!D63</f>
        <v>0</v>
      </c>
      <c r="BA3" s="46">
        <f>'20-państw.szk.wyż.'!E63</f>
        <v>0</v>
      </c>
      <c r="BB3" s="46">
        <f>'20-państw.szk.wyż.'!F63</f>
        <v>0</v>
      </c>
      <c r="BC3" s="46">
        <f>'20-państw.szk.wyż.'!G63</f>
        <v>0</v>
      </c>
      <c r="BD3" s="46">
        <f>'20-państw.szk.wyż.'!D64</f>
        <v>0</v>
      </c>
      <c r="BE3" s="46">
        <f>'20-państw.szk.wyż.'!E64</f>
        <v>0</v>
      </c>
      <c r="BF3" s="46">
        <f>'20-państw.szk.wyż.'!F64</f>
        <v>0</v>
      </c>
      <c r="BG3" s="46">
        <f>'20-państw.szk.wyż.'!G64</f>
        <v>0</v>
      </c>
      <c r="BH3" s="46">
        <f>'20-państw.szk.wyż.'!D65</f>
        <v>0</v>
      </c>
      <c r="BI3" s="46">
        <f>'20-państw.szk.wyż.'!E65</f>
        <v>0</v>
      </c>
      <c r="BJ3" s="46">
        <f>'20-państw.szk.wyż.'!F65</f>
        <v>0</v>
      </c>
      <c r="BK3" s="46">
        <f>'20-państw.szk.wyż.'!G65</f>
        <v>0</v>
      </c>
    </row>
    <row r="4" spans="1:63" x14ac:dyDescent="0.25">
      <c r="A4" s="47" t="str">
        <f>'31-instytucje gosp budż'!A8</f>
        <v>320633795</v>
      </c>
      <c r="F4">
        <f>'31-instytucje gosp budż'!L11</f>
        <v>31</v>
      </c>
      <c r="G4">
        <f>'31-instytucje gosp budż'!K8</f>
        <v>2022</v>
      </c>
      <c r="H4">
        <f>'31-instytucje gosp budż'!H8</f>
        <v>4</v>
      </c>
      <c r="I4">
        <f>'31-instytucje gosp budż'!M11</f>
        <v>0</v>
      </c>
      <c r="L4" s="46">
        <f>'31-instytucje gosp budż'!D53</f>
        <v>0</v>
      </c>
      <c r="M4" s="46">
        <f>'31-instytucje gosp budż'!E53</f>
        <v>0</v>
      </c>
      <c r="N4" s="46">
        <f>'31-instytucje gosp budż'!F53</f>
        <v>0</v>
      </c>
      <c r="O4" s="46">
        <f>'31-instytucje gosp budż'!G53</f>
        <v>0</v>
      </c>
      <c r="P4" s="46">
        <f>'31-instytucje gosp budż'!D54</f>
        <v>0</v>
      </c>
      <c r="Q4" s="46">
        <f>'31-instytucje gosp budż'!E54</f>
        <v>0</v>
      </c>
      <c r="R4" s="46">
        <f>'31-instytucje gosp budż'!F54</f>
        <v>0</v>
      </c>
      <c r="S4" s="46">
        <f>'31-instytucje gosp budż'!G54</f>
        <v>0</v>
      </c>
      <c r="T4" s="46">
        <f>'31-instytucje gosp budż'!D55</f>
        <v>0</v>
      </c>
      <c r="U4" s="46">
        <f>'31-instytucje gosp budż'!E55</f>
        <v>0</v>
      </c>
      <c r="V4" s="46">
        <f>'31-instytucje gosp budż'!F55</f>
        <v>0</v>
      </c>
      <c r="W4" s="46">
        <f>'31-instytucje gosp budż'!G55</f>
        <v>0</v>
      </c>
      <c r="X4" s="46">
        <f>'31-instytucje gosp budż'!D56</f>
        <v>0</v>
      </c>
      <c r="Y4" s="46">
        <f>'31-instytucje gosp budż'!E56</f>
        <v>0</v>
      </c>
      <c r="Z4" s="46">
        <f>'31-instytucje gosp budż'!F56</f>
        <v>0</v>
      </c>
      <c r="AA4" s="46">
        <f>'31-instytucje gosp budż'!G56</f>
        <v>0</v>
      </c>
      <c r="AB4" s="46">
        <f>'31-instytucje gosp budż'!D57</f>
        <v>0</v>
      </c>
      <c r="AC4" s="46">
        <f>'31-instytucje gosp budż'!E57</f>
        <v>0</v>
      </c>
      <c r="AD4" s="46">
        <f>'31-instytucje gosp budż'!F57</f>
        <v>0</v>
      </c>
      <c r="AE4" s="46">
        <f>'31-instytucje gosp budż'!G57</f>
        <v>0</v>
      </c>
      <c r="AF4" s="46">
        <f>'31-instytucje gosp budż'!D58</f>
        <v>0</v>
      </c>
      <c r="AG4" s="46">
        <f>'31-instytucje gosp budż'!E58</f>
        <v>0</v>
      </c>
      <c r="AH4" s="46">
        <f>'31-instytucje gosp budż'!F58</f>
        <v>0</v>
      </c>
      <c r="AI4" s="46">
        <f>'31-instytucje gosp budż'!G58</f>
        <v>0</v>
      </c>
      <c r="AJ4" s="46">
        <f>'31-instytucje gosp budż'!D59</f>
        <v>0</v>
      </c>
      <c r="AK4" s="46">
        <f>'31-instytucje gosp budż'!E59</f>
        <v>0</v>
      </c>
      <c r="AL4" s="46">
        <f>'31-instytucje gosp budż'!F59</f>
        <v>0</v>
      </c>
      <c r="AM4" s="46">
        <f>'31-instytucje gosp budż'!G59</f>
        <v>0</v>
      </c>
      <c r="AN4" s="46">
        <f>'31-instytucje gosp budż'!D60</f>
        <v>0</v>
      </c>
      <c r="AO4" s="46">
        <f>'31-instytucje gosp budż'!E60</f>
        <v>0</v>
      </c>
      <c r="AP4" s="46">
        <f>'31-instytucje gosp budż'!F60</f>
        <v>0</v>
      </c>
      <c r="AQ4" s="46">
        <f>'31-instytucje gosp budż'!G60</f>
        <v>0</v>
      </c>
      <c r="AR4" s="46">
        <f>'31-instytucje gosp budż'!D61</f>
        <v>0</v>
      </c>
      <c r="AS4" s="46">
        <f>'31-instytucje gosp budż'!E61</f>
        <v>0</v>
      </c>
      <c r="AT4" s="46">
        <f>'31-instytucje gosp budż'!F61</f>
        <v>0</v>
      </c>
      <c r="AU4" s="46">
        <f>'31-instytucje gosp budż'!G61</f>
        <v>0</v>
      </c>
      <c r="AV4" s="46">
        <f>'31-instytucje gosp budż'!D62</f>
        <v>0</v>
      </c>
      <c r="AW4" s="46">
        <f>'31-instytucje gosp budż'!E62</f>
        <v>0</v>
      </c>
      <c r="AX4" s="46">
        <f>'31-instytucje gosp budż'!F62</f>
        <v>0</v>
      </c>
      <c r="AY4" s="46">
        <f>'31-instytucje gosp budż'!G62</f>
        <v>0</v>
      </c>
      <c r="AZ4" s="46">
        <f>'31-instytucje gosp budż'!D63</f>
        <v>0</v>
      </c>
      <c r="BA4" s="46">
        <f>'31-instytucje gosp budż'!E63</f>
        <v>0</v>
      </c>
      <c r="BB4" s="46">
        <f>'31-instytucje gosp budż'!F63</f>
        <v>0</v>
      </c>
      <c r="BC4" s="46">
        <f>'31-instytucje gosp budż'!G63</f>
        <v>0</v>
      </c>
      <c r="BD4" s="46">
        <f>'31-instytucje gosp budż'!D64</f>
        <v>0</v>
      </c>
      <c r="BE4" s="46">
        <f>'31-instytucje gosp budż'!E64</f>
        <v>0</v>
      </c>
      <c r="BF4" s="46">
        <f>'31-instytucje gosp budż'!F64</f>
        <v>0</v>
      </c>
      <c r="BG4" s="46">
        <f>'31-instytucje gosp budż'!G64</f>
        <v>0</v>
      </c>
      <c r="BH4" s="46">
        <f>'31-instytucje gosp budż'!D65</f>
        <v>0</v>
      </c>
      <c r="BI4" s="46">
        <f>'31-instytucje gosp budż'!E65</f>
        <v>0</v>
      </c>
      <c r="BJ4" s="46">
        <f>'31-instytucje gosp budż'!F65</f>
        <v>0</v>
      </c>
      <c r="BK4" s="46">
        <f>'31-instytucje gosp budż'!G65</f>
        <v>0</v>
      </c>
    </row>
    <row r="5" spans="1:63" x14ac:dyDescent="0.25">
      <c r="A5" s="47" t="str">
        <f>'41-państw.inst.kult.'!A8</f>
        <v>320633795</v>
      </c>
      <c r="F5">
        <f>'41-państw.inst.kult.'!L11</f>
        <v>41</v>
      </c>
      <c r="G5">
        <f>'41-państw.inst.kult.'!K8</f>
        <v>2022</v>
      </c>
      <c r="H5">
        <f>'41-państw.inst.kult.'!H8</f>
        <v>4</v>
      </c>
      <c r="I5">
        <f>'41-państw.inst.kult.'!M11</f>
        <v>0</v>
      </c>
      <c r="L5" s="46">
        <f>'41-państw.inst.kult.'!D53</f>
        <v>0</v>
      </c>
      <c r="M5" s="46">
        <f>'41-państw.inst.kult.'!E53</f>
        <v>0</v>
      </c>
      <c r="N5" s="46">
        <f>'41-państw.inst.kult.'!F53</f>
        <v>0</v>
      </c>
      <c r="O5" s="46">
        <f>'41-państw.inst.kult.'!G53</f>
        <v>0</v>
      </c>
      <c r="P5" s="46">
        <f>'41-państw.inst.kult.'!D54</f>
        <v>0</v>
      </c>
      <c r="Q5" s="46">
        <f>'41-państw.inst.kult.'!E54</f>
        <v>0</v>
      </c>
      <c r="R5" s="46">
        <f>'41-państw.inst.kult.'!F54</f>
        <v>0</v>
      </c>
      <c r="S5" s="46">
        <f>'41-państw.inst.kult.'!G54</f>
        <v>0</v>
      </c>
      <c r="T5" s="46">
        <f>'41-państw.inst.kult.'!D55</f>
        <v>0</v>
      </c>
      <c r="U5" s="46">
        <f>'41-państw.inst.kult.'!E55</f>
        <v>0</v>
      </c>
      <c r="V5" s="46">
        <f>'41-państw.inst.kult.'!F55</f>
        <v>0</v>
      </c>
      <c r="W5" s="46">
        <f>'41-państw.inst.kult.'!G55</f>
        <v>0</v>
      </c>
      <c r="X5" s="46">
        <f>'41-państw.inst.kult.'!D56</f>
        <v>0</v>
      </c>
      <c r="Y5" s="46">
        <f>'41-państw.inst.kult.'!E56</f>
        <v>0</v>
      </c>
      <c r="Z5" s="46">
        <f>'41-państw.inst.kult.'!F56</f>
        <v>0</v>
      </c>
      <c r="AA5" s="46">
        <f>'41-państw.inst.kult.'!G56</f>
        <v>0</v>
      </c>
      <c r="AB5" s="46">
        <f>'41-państw.inst.kult.'!D57</f>
        <v>0</v>
      </c>
      <c r="AC5" s="46">
        <f>'41-państw.inst.kult.'!E57</f>
        <v>0</v>
      </c>
      <c r="AD5" s="46">
        <f>'41-państw.inst.kult.'!F57</f>
        <v>0</v>
      </c>
      <c r="AE5" s="46">
        <f>'41-państw.inst.kult.'!G57</f>
        <v>0</v>
      </c>
      <c r="AF5" s="46">
        <f>'41-państw.inst.kult.'!D58</f>
        <v>0</v>
      </c>
      <c r="AG5" s="46">
        <f>'41-państw.inst.kult.'!E58</f>
        <v>0</v>
      </c>
      <c r="AH5" s="46">
        <f>'41-państw.inst.kult.'!F58</f>
        <v>0</v>
      </c>
      <c r="AI5" s="46">
        <f>'41-państw.inst.kult.'!G58</f>
        <v>0</v>
      </c>
      <c r="AJ5" s="46">
        <f>'41-państw.inst.kult.'!D59</f>
        <v>0</v>
      </c>
      <c r="AK5" s="46">
        <f>'41-państw.inst.kult.'!E59</f>
        <v>0</v>
      </c>
      <c r="AL5" s="46">
        <f>'41-państw.inst.kult.'!F59</f>
        <v>0</v>
      </c>
      <c r="AM5" s="46">
        <f>'41-państw.inst.kult.'!G59</f>
        <v>0</v>
      </c>
      <c r="AN5" s="46">
        <f>'41-państw.inst.kult.'!D60</f>
        <v>0</v>
      </c>
      <c r="AO5" s="46">
        <f>'41-państw.inst.kult.'!E60</f>
        <v>0</v>
      </c>
      <c r="AP5" s="46">
        <f>'41-państw.inst.kult.'!F60</f>
        <v>0</v>
      </c>
      <c r="AQ5" s="46">
        <f>'41-państw.inst.kult.'!G60</f>
        <v>0</v>
      </c>
      <c r="AR5" s="46">
        <f>'41-państw.inst.kult.'!D61</f>
        <v>0</v>
      </c>
      <c r="AS5" s="46">
        <f>'41-państw.inst.kult.'!E61</f>
        <v>0</v>
      </c>
      <c r="AT5" s="46">
        <f>'41-państw.inst.kult.'!F61</f>
        <v>0</v>
      </c>
      <c r="AU5" s="46">
        <f>'41-państw.inst.kult.'!G61</f>
        <v>0</v>
      </c>
      <c r="AV5" s="46">
        <f>'41-państw.inst.kult.'!D62</f>
        <v>0</v>
      </c>
      <c r="AW5" s="46">
        <f>'41-państw.inst.kult.'!E62</f>
        <v>0</v>
      </c>
      <c r="AX5" s="46">
        <f>'41-państw.inst.kult.'!F62</f>
        <v>0</v>
      </c>
      <c r="AY5" s="46">
        <f>'41-państw.inst.kult.'!G62</f>
        <v>0</v>
      </c>
      <c r="AZ5" s="46">
        <f>'41-państw.inst.kult.'!D63</f>
        <v>0</v>
      </c>
      <c r="BA5" s="46">
        <f>'41-państw.inst.kult.'!E63</f>
        <v>0</v>
      </c>
      <c r="BB5" s="46">
        <f>'41-państw.inst.kult.'!F63</f>
        <v>0</v>
      </c>
      <c r="BC5" s="46">
        <f>'41-państw.inst.kult.'!G63</f>
        <v>0</v>
      </c>
      <c r="BD5" s="46">
        <f>'41-państw.inst.kult.'!D64</f>
        <v>0</v>
      </c>
      <c r="BE5" s="46">
        <f>'41-państw.inst.kult.'!E64</f>
        <v>0</v>
      </c>
      <c r="BF5" s="46">
        <f>'41-państw.inst.kult.'!F64</f>
        <v>0</v>
      </c>
      <c r="BG5" s="46">
        <f>'41-państw.inst.kult.'!G64</f>
        <v>0</v>
      </c>
      <c r="BH5" s="46">
        <f>'41-państw.inst.kult.'!D65</f>
        <v>0</v>
      </c>
      <c r="BI5" s="46">
        <f>'41-państw.inst.kult.'!E65</f>
        <v>0</v>
      </c>
      <c r="BJ5" s="46">
        <f>'41-państw.inst.kult.'!F65</f>
        <v>0</v>
      </c>
      <c r="BK5" s="46">
        <f>'41-państw.inst.kult.'!G65</f>
        <v>0</v>
      </c>
    </row>
    <row r="6" spans="1:63" x14ac:dyDescent="0.25">
      <c r="A6" s="47" t="str">
        <f>'42-samorz.inst.kult.'!A8</f>
        <v>320633795</v>
      </c>
      <c r="F6">
        <f>'42-samorz.inst.kult.'!L11</f>
        <v>42</v>
      </c>
      <c r="G6">
        <f>'42-samorz.inst.kult.'!K8</f>
        <v>2023</v>
      </c>
      <c r="H6">
        <f>'42-samorz.inst.kult.'!H8</f>
        <v>4</v>
      </c>
      <c r="I6">
        <f>'42-samorz.inst.kult.'!M11</f>
        <v>0</v>
      </c>
      <c r="L6" s="46">
        <f>'42-samorz.inst.kult.'!D53</f>
        <v>0</v>
      </c>
      <c r="M6" s="46">
        <f>'42-samorz.inst.kult.'!E53</f>
        <v>0</v>
      </c>
      <c r="N6" s="46">
        <f>'42-samorz.inst.kult.'!F53</f>
        <v>0</v>
      </c>
      <c r="O6" s="46">
        <f>'42-samorz.inst.kult.'!G53</f>
        <v>0</v>
      </c>
      <c r="P6" s="46">
        <f>'42-samorz.inst.kult.'!D54</f>
        <v>0</v>
      </c>
      <c r="Q6" s="46">
        <f>'42-samorz.inst.kult.'!E54</f>
        <v>0</v>
      </c>
      <c r="R6" s="46">
        <f>'42-samorz.inst.kult.'!F54</f>
        <v>0</v>
      </c>
      <c r="S6" s="46">
        <f>'42-samorz.inst.kult.'!G54</f>
        <v>0</v>
      </c>
      <c r="T6" s="46">
        <f>'42-samorz.inst.kult.'!D55</f>
        <v>0</v>
      </c>
      <c r="U6" s="46">
        <f>'42-samorz.inst.kult.'!E55</f>
        <v>0</v>
      </c>
      <c r="V6" s="46">
        <f>'42-samorz.inst.kult.'!F55</f>
        <v>0</v>
      </c>
      <c r="W6" s="46">
        <f>'42-samorz.inst.kult.'!G55</f>
        <v>0</v>
      </c>
      <c r="X6" s="46">
        <f>'42-samorz.inst.kult.'!D56</f>
        <v>0</v>
      </c>
      <c r="Y6" s="46">
        <f>'42-samorz.inst.kult.'!E56</f>
        <v>0</v>
      </c>
      <c r="Z6" s="46">
        <f>'42-samorz.inst.kult.'!F56</f>
        <v>0</v>
      </c>
      <c r="AA6" s="46">
        <f>'42-samorz.inst.kult.'!G56</f>
        <v>0</v>
      </c>
      <c r="AB6" s="46">
        <f>'42-samorz.inst.kult.'!D57</f>
        <v>0</v>
      </c>
      <c r="AC6" s="46">
        <f>'42-samorz.inst.kult.'!E57</f>
        <v>0</v>
      </c>
      <c r="AD6" s="46">
        <f>'42-samorz.inst.kult.'!F57</f>
        <v>0</v>
      </c>
      <c r="AE6" s="46">
        <f>'42-samorz.inst.kult.'!G57</f>
        <v>0</v>
      </c>
      <c r="AF6" s="46">
        <f>'42-samorz.inst.kult.'!D58</f>
        <v>0</v>
      </c>
      <c r="AG6" s="46">
        <f>'42-samorz.inst.kult.'!E58</f>
        <v>0</v>
      </c>
      <c r="AH6" s="46">
        <f>'42-samorz.inst.kult.'!F58</f>
        <v>0</v>
      </c>
      <c r="AI6" s="46">
        <f>'42-samorz.inst.kult.'!G58</f>
        <v>0</v>
      </c>
      <c r="AJ6" s="46">
        <f>'42-samorz.inst.kult.'!D59</f>
        <v>0</v>
      </c>
      <c r="AK6" s="46">
        <f>'42-samorz.inst.kult.'!E59</f>
        <v>0</v>
      </c>
      <c r="AL6" s="46">
        <f>'42-samorz.inst.kult.'!F59</f>
        <v>0</v>
      </c>
      <c r="AM6" s="46">
        <f>'42-samorz.inst.kult.'!G59</f>
        <v>0</v>
      </c>
      <c r="AN6" s="46">
        <f>'42-samorz.inst.kult.'!D60</f>
        <v>0</v>
      </c>
      <c r="AO6" s="46">
        <f>'42-samorz.inst.kult.'!E60</f>
        <v>0</v>
      </c>
      <c r="AP6" s="46">
        <f>'42-samorz.inst.kult.'!F60</f>
        <v>0</v>
      </c>
      <c r="AQ6" s="46">
        <f>'42-samorz.inst.kult.'!G60</f>
        <v>0</v>
      </c>
      <c r="AR6" s="46">
        <f>'42-samorz.inst.kult.'!D61</f>
        <v>0</v>
      </c>
      <c r="AS6" s="46">
        <f>'42-samorz.inst.kult.'!E61</f>
        <v>0</v>
      </c>
      <c r="AT6" s="46">
        <f>'42-samorz.inst.kult.'!F61</f>
        <v>0</v>
      </c>
      <c r="AU6" s="46">
        <f>'42-samorz.inst.kult.'!G61</f>
        <v>0</v>
      </c>
      <c r="AV6" s="46">
        <f>'42-samorz.inst.kult.'!D62</f>
        <v>0</v>
      </c>
      <c r="AW6" s="46">
        <f>'42-samorz.inst.kult.'!E62</f>
        <v>0</v>
      </c>
      <c r="AX6" s="46">
        <f>'42-samorz.inst.kult.'!F62</f>
        <v>0</v>
      </c>
      <c r="AY6" s="46">
        <f>'42-samorz.inst.kult.'!G62</f>
        <v>0</v>
      </c>
      <c r="AZ6" s="46">
        <f>'42-samorz.inst.kult.'!D63</f>
        <v>0</v>
      </c>
      <c r="BA6" s="46">
        <f>'42-samorz.inst.kult.'!E63</f>
        <v>0</v>
      </c>
      <c r="BB6" s="46">
        <f>'42-samorz.inst.kult.'!F63</f>
        <v>0</v>
      </c>
      <c r="BC6" s="46">
        <f>'42-samorz.inst.kult.'!G63</f>
        <v>0</v>
      </c>
      <c r="BD6" s="46">
        <f>'42-samorz.inst.kult.'!D64</f>
        <v>0</v>
      </c>
      <c r="BE6" s="46">
        <f>'42-samorz.inst.kult.'!E64</f>
        <v>0</v>
      </c>
      <c r="BF6" s="46">
        <f>'42-samorz.inst.kult.'!F64</f>
        <v>0</v>
      </c>
      <c r="BG6" s="46">
        <f>'42-samorz.inst.kult.'!G64</f>
        <v>0</v>
      </c>
      <c r="BH6" s="46">
        <f>'42-samorz.inst.kult.'!D65</f>
        <v>0</v>
      </c>
      <c r="BI6" s="46">
        <f>'42-samorz.inst.kult.'!E65</f>
        <v>0</v>
      </c>
      <c r="BJ6" s="46">
        <f>'42-samorz.inst.kult.'!F65</f>
        <v>0</v>
      </c>
      <c r="BK6" s="46">
        <f>'42-samorz.inst.kult.'!G65</f>
        <v>0</v>
      </c>
    </row>
    <row r="7" spans="1:63" x14ac:dyDescent="0.25">
      <c r="A7" s="47" t="str">
        <f>'50-PAN i jedn.tworz.przez PAN'!A8</f>
        <v>320633795</v>
      </c>
      <c r="F7">
        <f>'50-PAN i jedn.tworz.przez PAN'!L11</f>
        <v>50</v>
      </c>
      <c r="G7">
        <f>'50-PAN i jedn.tworz.przez PAN'!K8</f>
        <v>2022</v>
      </c>
      <c r="H7">
        <f>'50-PAN i jedn.tworz.przez PAN'!H8</f>
        <v>4</v>
      </c>
      <c r="I7">
        <f>'50-PAN i jedn.tworz.przez PAN'!M11</f>
        <v>0</v>
      </c>
      <c r="L7" s="46">
        <f>'50-PAN i jedn.tworz.przez PAN'!D53</f>
        <v>0</v>
      </c>
      <c r="M7" s="46">
        <f>'50-PAN i jedn.tworz.przez PAN'!E53</f>
        <v>0</v>
      </c>
      <c r="N7" s="46">
        <f>'50-PAN i jedn.tworz.przez PAN'!F53</f>
        <v>0</v>
      </c>
      <c r="O7" s="46">
        <f>'50-PAN i jedn.tworz.przez PAN'!G53</f>
        <v>0</v>
      </c>
      <c r="P7" s="46">
        <f>'50-PAN i jedn.tworz.przez PAN'!D54</f>
        <v>0</v>
      </c>
      <c r="Q7" s="46">
        <f>'50-PAN i jedn.tworz.przez PAN'!E54</f>
        <v>0</v>
      </c>
      <c r="R7" s="46">
        <f>'50-PAN i jedn.tworz.przez PAN'!F54</f>
        <v>0</v>
      </c>
      <c r="S7" s="46">
        <f>'50-PAN i jedn.tworz.przez PAN'!G54</f>
        <v>0</v>
      </c>
      <c r="T7" s="46">
        <f>'50-PAN i jedn.tworz.przez PAN'!D55</f>
        <v>0</v>
      </c>
      <c r="U7" s="46">
        <f>'50-PAN i jedn.tworz.przez PAN'!E55</f>
        <v>0</v>
      </c>
      <c r="V7" s="46">
        <f>'50-PAN i jedn.tworz.przez PAN'!F55</f>
        <v>0</v>
      </c>
      <c r="W7" s="46">
        <f>'50-PAN i jedn.tworz.przez PAN'!G55</f>
        <v>0</v>
      </c>
      <c r="X7" s="46">
        <f>'50-PAN i jedn.tworz.przez PAN'!D56</f>
        <v>0</v>
      </c>
      <c r="Y7" s="46">
        <f>'50-PAN i jedn.tworz.przez PAN'!E56</f>
        <v>0</v>
      </c>
      <c r="Z7" s="46">
        <f>'50-PAN i jedn.tworz.przez PAN'!F56</f>
        <v>0</v>
      </c>
      <c r="AA7" s="46">
        <f>'50-PAN i jedn.tworz.przez PAN'!G56</f>
        <v>0</v>
      </c>
      <c r="AB7" s="46">
        <f>'50-PAN i jedn.tworz.przez PAN'!D57</f>
        <v>0</v>
      </c>
      <c r="AC7" s="46">
        <f>'50-PAN i jedn.tworz.przez PAN'!E57</f>
        <v>0</v>
      </c>
      <c r="AD7" s="46">
        <f>'50-PAN i jedn.tworz.przez PAN'!F57</f>
        <v>0</v>
      </c>
      <c r="AE7" s="46">
        <f>'50-PAN i jedn.tworz.przez PAN'!G57</f>
        <v>0</v>
      </c>
      <c r="AF7" s="46">
        <f>'50-PAN i jedn.tworz.przez PAN'!D58</f>
        <v>0</v>
      </c>
      <c r="AG7" s="46">
        <f>'50-PAN i jedn.tworz.przez PAN'!E58</f>
        <v>0</v>
      </c>
      <c r="AH7" s="46">
        <f>'50-PAN i jedn.tworz.przez PAN'!F58</f>
        <v>0</v>
      </c>
      <c r="AI7" s="46">
        <f>'50-PAN i jedn.tworz.przez PAN'!G58</f>
        <v>0</v>
      </c>
      <c r="AJ7" s="46">
        <f>'50-PAN i jedn.tworz.przez PAN'!D59</f>
        <v>0</v>
      </c>
      <c r="AK7" s="46">
        <f>'50-PAN i jedn.tworz.przez PAN'!E59</f>
        <v>0</v>
      </c>
      <c r="AL7" s="46">
        <f>'50-PAN i jedn.tworz.przez PAN'!F59</f>
        <v>0</v>
      </c>
      <c r="AM7" s="46">
        <f>'50-PAN i jedn.tworz.przez PAN'!G59</f>
        <v>0</v>
      </c>
      <c r="AN7" s="46">
        <f>'50-PAN i jedn.tworz.przez PAN'!D60</f>
        <v>0</v>
      </c>
      <c r="AO7" s="46">
        <f>'50-PAN i jedn.tworz.przez PAN'!E60</f>
        <v>0</v>
      </c>
      <c r="AP7" s="46">
        <f>'50-PAN i jedn.tworz.przez PAN'!F60</f>
        <v>0</v>
      </c>
      <c r="AQ7" s="46">
        <f>'50-PAN i jedn.tworz.przez PAN'!G60</f>
        <v>0</v>
      </c>
      <c r="AR7" s="46">
        <f>'50-PAN i jedn.tworz.przez PAN'!D61</f>
        <v>0</v>
      </c>
      <c r="AS7" s="46">
        <f>'50-PAN i jedn.tworz.przez PAN'!E61</f>
        <v>0</v>
      </c>
      <c r="AT7" s="46">
        <f>'50-PAN i jedn.tworz.przez PAN'!F61</f>
        <v>0</v>
      </c>
      <c r="AU7" s="46">
        <f>'50-PAN i jedn.tworz.przez PAN'!G61</f>
        <v>0</v>
      </c>
      <c r="AV7" s="46">
        <f>'50-PAN i jedn.tworz.przez PAN'!D62</f>
        <v>0</v>
      </c>
      <c r="AW7" s="46">
        <f>'50-PAN i jedn.tworz.przez PAN'!E62</f>
        <v>0</v>
      </c>
      <c r="AX7" s="46">
        <f>'50-PAN i jedn.tworz.przez PAN'!F62</f>
        <v>0</v>
      </c>
      <c r="AY7" s="46">
        <f>'50-PAN i jedn.tworz.przez PAN'!G62</f>
        <v>0</v>
      </c>
      <c r="AZ7" s="46">
        <f>'50-PAN i jedn.tworz.przez PAN'!D63</f>
        <v>0</v>
      </c>
      <c r="BA7" s="46">
        <f>'50-PAN i jedn.tworz.przez PAN'!E63</f>
        <v>0</v>
      </c>
      <c r="BB7" s="46">
        <f>'50-PAN i jedn.tworz.przez PAN'!F63</f>
        <v>0</v>
      </c>
      <c r="BC7" s="46">
        <f>'50-PAN i jedn.tworz.przez PAN'!G63</f>
        <v>0</v>
      </c>
      <c r="BD7" s="46">
        <f>'50-PAN i jedn.tworz.przez PAN'!D64</f>
        <v>0</v>
      </c>
      <c r="BE7" s="46">
        <f>'50-PAN i jedn.tworz.przez PAN'!E64</f>
        <v>0</v>
      </c>
      <c r="BF7" s="46">
        <f>'50-PAN i jedn.tworz.przez PAN'!F64</f>
        <v>0</v>
      </c>
      <c r="BG7" s="46">
        <f>'50-PAN i jedn.tworz.przez PAN'!G64</f>
        <v>0</v>
      </c>
      <c r="BH7" s="46">
        <f>'50-PAN i jedn.tworz.przez PAN'!D65</f>
        <v>0</v>
      </c>
      <c r="BI7" s="46">
        <f>'50-PAN i jedn.tworz.przez PAN'!E65</f>
        <v>0</v>
      </c>
      <c r="BJ7" s="46">
        <f>'50-PAN i jedn.tworz.przez PAN'!F65</f>
        <v>0</v>
      </c>
      <c r="BK7" s="46">
        <f>'50-PAN i jedn.tworz.przez PAN'!G65</f>
        <v>0</v>
      </c>
    </row>
    <row r="8" spans="1:63" x14ac:dyDescent="0.25">
      <c r="A8" s="47" t="str">
        <f>'61-samodz.publ.ZOZ państw.'!A8</f>
        <v>320633795</v>
      </c>
      <c r="F8">
        <f>'61-samodz.publ.ZOZ państw.'!L11</f>
        <v>61</v>
      </c>
      <c r="G8">
        <f>'61-samodz.publ.ZOZ państw.'!K8</f>
        <v>2022</v>
      </c>
      <c r="H8">
        <f>'61-samodz.publ.ZOZ państw.'!H8</f>
        <v>4</v>
      </c>
      <c r="I8">
        <f>'61-samodz.publ.ZOZ państw.'!M11</f>
        <v>0</v>
      </c>
      <c r="L8" s="46">
        <f>'61-samodz.publ.ZOZ państw.'!D53</f>
        <v>0</v>
      </c>
      <c r="M8" s="46">
        <f>'61-samodz.publ.ZOZ państw.'!E53</f>
        <v>0</v>
      </c>
      <c r="N8" s="46">
        <f>'61-samodz.publ.ZOZ państw.'!F53</f>
        <v>0</v>
      </c>
      <c r="O8" s="46">
        <f>'61-samodz.publ.ZOZ państw.'!G53</f>
        <v>0</v>
      </c>
      <c r="P8" s="46">
        <f>'61-samodz.publ.ZOZ państw.'!D54</f>
        <v>0</v>
      </c>
      <c r="Q8" s="46">
        <f>'61-samodz.publ.ZOZ państw.'!E54</f>
        <v>0</v>
      </c>
      <c r="R8" s="46">
        <f>'61-samodz.publ.ZOZ państw.'!F54</f>
        <v>0</v>
      </c>
      <c r="S8" s="46">
        <f>'61-samodz.publ.ZOZ państw.'!G54</f>
        <v>0</v>
      </c>
      <c r="T8" s="46">
        <f>'61-samodz.publ.ZOZ państw.'!D55</f>
        <v>0</v>
      </c>
      <c r="U8" s="46">
        <f>'61-samodz.publ.ZOZ państw.'!E55</f>
        <v>0</v>
      </c>
      <c r="V8" s="46">
        <f>'61-samodz.publ.ZOZ państw.'!F55</f>
        <v>0</v>
      </c>
      <c r="W8" s="46">
        <f>'61-samodz.publ.ZOZ państw.'!G55</f>
        <v>0</v>
      </c>
      <c r="X8" s="46">
        <f>'61-samodz.publ.ZOZ państw.'!D56</f>
        <v>0</v>
      </c>
      <c r="Y8" s="46">
        <f>'61-samodz.publ.ZOZ państw.'!E56</f>
        <v>0</v>
      </c>
      <c r="Z8" s="46">
        <f>'61-samodz.publ.ZOZ państw.'!F56</f>
        <v>0</v>
      </c>
      <c r="AA8" s="46">
        <f>'61-samodz.publ.ZOZ państw.'!G56</f>
        <v>0</v>
      </c>
      <c r="AB8" s="46">
        <f>'61-samodz.publ.ZOZ państw.'!D57</f>
        <v>0</v>
      </c>
      <c r="AC8" s="46">
        <f>'61-samodz.publ.ZOZ państw.'!E57</f>
        <v>0</v>
      </c>
      <c r="AD8" s="46">
        <f>'61-samodz.publ.ZOZ państw.'!F57</f>
        <v>0</v>
      </c>
      <c r="AE8" s="46">
        <f>'61-samodz.publ.ZOZ państw.'!G57</f>
        <v>0</v>
      </c>
      <c r="AF8" s="46">
        <f>'61-samodz.publ.ZOZ państw.'!D58</f>
        <v>0</v>
      </c>
      <c r="AG8" s="46">
        <f>'61-samodz.publ.ZOZ państw.'!E58</f>
        <v>0</v>
      </c>
      <c r="AH8" s="46">
        <f>'61-samodz.publ.ZOZ państw.'!F58</f>
        <v>0</v>
      </c>
      <c r="AI8" s="46">
        <f>'61-samodz.publ.ZOZ państw.'!G58</f>
        <v>0</v>
      </c>
      <c r="AJ8" s="46">
        <f>'61-samodz.publ.ZOZ państw.'!D59</f>
        <v>0</v>
      </c>
      <c r="AK8" s="46">
        <f>'61-samodz.publ.ZOZ państw.'!E59</f>
        <v>0</v>
      </c>
      <c r="AL8" s="46">
        <f>'61-samodz.publ.ZOZ państw.'!F59</f>
        <v>0</v>
      </c>
      <c r="AM8" s="46">
        <f>'61-samodz.publ.ZOZ państw.'!G59</f>
        <v>0</v>
      </c>
      <c r="AN8" s="46">
        <f>'61-samodz.publ.ZOZ państw.'!D60</f>
        <v>0</v>
      </c>
      <c r="AO8" s="46">
        <f>'61-samodz.publ.ZOZ państw.'!E60</f>
        <v>0</v>
      </c>
      <c r="AP8" s="46">
        <f>'61-samodz.publ.ZOZ państw.'!F60</f>
        <v>0</v>
      </c>
      <c r="AQ8" s="46">
        <f>'61-samodz.publ.ZOZ państw.'!G60</f>
        <v>0</v>
      </c>
      <c r="AR8" s="46">
        <f>'61-samodz.publ.ZOZ państw.'!D61</f>
        <v>0</v>
      </c>
      <c r="AS8" s="46">
        <f>'61-samodz.publ.ZOZ państw.'!E61</f>
        <v>0</v>
      </c>
      <c r="AT8" s="46">
        <f>'61-samodz.publ.ZOZ państw.'!F61</f>
        <v>0</v>
      </c>
      <c r="AU8" s="46">
        <f>'61-samodz.publ.ZOZ państw.'!G61</f>
        <v>0</v>
      </c>
      <c r="AV8" s="46">
        <f>'61-samodz.publ.ZOZ państw.'!D62</f>
        <v>0</v>
      </c>
      <c r="AW8" s="46">
        <f>'61-samodz.publ.ZOZ państw.'!E62</f>
        <v>0</v>
      </c>
      <c r="AX8" s="46">
        <f>'61-samodz.publ.ZOZ państw.'!F62</f>
        <v>0</v>
      </c>
      <c r="AY8" s="46">
        <f>'61-samodz.publ.ZOZ państw.'!G62</f>
        <v>0</v>
      </c>
      <c r="AZ8" s="46">
        <f>'61-samodz.publ.ZOZ państw.'!D63</f>
        <v>0</v>
      </c>
      <c r="BA8" s="46">
        <f>'61-samodz.publ.ZOZ państw.'!E63</f>
        <v>0</v>
      </c>
      <c r="BB8" s="46">
        <f>'61-samodz.publ.ZOZ państw.'!F63</f>
        <v>0</v>
      </c>
      <c r="BC8" s="46">
        <f>'61-samodz.publ.ZOZ państw.'!G63</f>
        <v>0</v>
      </c>
      <c r="BD8" s="46">
        <f>'61-samodz.publ.ZOZ państw.'!D64</f>
        <v>0</v>
      </c>
      <c r="BE8" s="46">
        <f>'61-samodz.publ.ZOZ państw.'!E64</f>
        <v>0</v>
      </c>
      <c r="BF8" s="46">
        <f>'61-samodz.publ.ZOZ państw.'!F64</f>
        <v>0</v>
      </c>
      <c r="BG8" s="46">
        <f>'61-samodz.publ.ZOZ państw.'!G64</f>
        <v>0</v>
      </c>
      <c r="BH8" s="46">
        <f>'61-samodz.publ.ZOZ państw.'!D65</f>
        <v>0</v>
      </c>
      <c r="BI8" s="46">
        <f>'61-samodz.publ.ZOZ państw.'!E65</f>
        <v>0</v>
      </c>
      <c r="BJ8" s="46">
        <f>'61-samodz.publ.ZOZ państw.'!F65</f>
        <v>0</v>
      </c>
      <c r="BK8" s="46">
        <f>'61-samodz.publ.ZOZ państw.'!G65</f>
        <v>0</v>
      </c>
    </row>
    <row r="9" spans="1:63" x14ac:dyDescent="0.25">
      <c r="A9" s="47" t="str">
        <f>'62-samodz.publ.ZOZ samorz.'!A8</f>
        <v>320633795</v>
      </c>
      <c r="F9">
        <f>'62-samodz.publ.ZOZ samorz.'!L11</f>
        <v>62</v>
      </c>
      <c r="G9">
        <f>'62-samodz.publ.ZOZ samorz.'!K8</f>
        <v>2022</v>
      </c>
      <c r="H9">
        <f>'62-samodz.publ.ZOZ samorz.'!H8</f>
        <v>4</v>
      </c>
      <c r="I9">
        <f>'62-samodz.publ.ZOZ samorz.'!M11</f>
        <v>0</v>
      </c>
      <c r="L9" s="46">
        <f>'62-samodz.publ.ZOZ samorz.'!D53</f>
        <v>0</v>
      </c>
      <c r="M9" s="46">
        <f>'62-samodz.publ.ZOZ samorz.'!E53</f>
        <v>0</v>
      </c>
      <c r="N9" s="46">
        <f>'62-samodz.publ.ZOZ samorz.'!F53</f>
        <v>0</v>
      </c>
      <c r="O9" s="46">
        <f>'62-samodz.publ.ZOZ samorz.'!G53</f>
        <v>0</v>
      </c>
      <c r="P9" s="46">
        <f>'62-samodz.publ.ZOZ samorz.'!D54</f>
        <v>0</v>
      </c>
      <c r="Q9" s="46">
        <f>'62-samodz.publ.ZOZ samorz.'!E54</f>
        <v>0</v>
      </c>
      <c r="R9" s="46">
        <f>'62-samodz.publ.ZOZ samorz.'!F54</f>
        <v>0</v>
      </c>
      <c r="S9" s="46">
        <f>'62-samodz.publ.ZOZ samorz.'!G54</f>
        <v>0</v>
      </c>
      <c r="T9" s="46">
        <f>'62-samodz.publ.ZOZ samorz.'!D55</f>
        <v>0</v>
      </c>
      <c r="U9" s="46">
        <f>'62-samodz.publ.ZOZ samorz.'!E55</f>
        <v>0</v>
      </c>
      <c r="V9" s="46">
        <f>'62-samodz.publ.ZOZ samorz.'!F55</f>
        <v>0</v>
      </c>
      <c r="W9" s="46">
        <f>'62-samodz.publ.ZOZ samorz.'!G55</f>
        <v>0</v>
      </c>
      <c r="X9" s="46">
        <f>'62-samodz.publ.ZOZ samorz.'!D56</f>
        <v>0</v>
      </c>
      <c r="Y9" s="46">
        <f>'62-samodz.publ.ZOZ samorz.'!E56</f>
        <v>0</v>
      </c>
      <c r="Z9" s="46">
        <f>'62-samodz.publ.ZOZ samorz.'!F56</f>
        <v>0</v>
      </c>
      <c r="AA9" s="46">
        <f>'62-samodz.publ.ZOZ samorz.'!G56</f>
        <v>0</v>
      </c>
      <c r="AB9" s="46">
        <f>'62-samodz.publ.ZOZ samorz.'!D57</f>
        <v>0</v>
      </c>
      <c r="AC9" s="46">
        <f>'62-samodz.publ.ZOZ samorz.'!E57</f>
        <v>0</v>
      </c>
      <c r="AD9" s="46">
        <f>'62-samodz.publ.ZOZ samorz.'!F57</f>
        <v>0</v>
      </c>
      <c r="AE9" s="46">
        <f>'62-samodz.publ.ZOZ samorz.'!G57</f>
        <v>0</v>
      </c>
      <c r="AF9" s="46">
        <f>'62-samodz.publ.ZOZ samorz.'!D58</f>
        <v>0</v>
      </c>
      <c r="AG9" s="46">
        <f>'62-samodz.publ.ZOZ samorz.'!E58</f>
        <v>0</v>
      </c>
      <c r="AH9" s="46">
        <f>'62-samodz.publ.ZOZ samorz.'!F58</f>
        <v>0</v>
      </c>
      <c r="AI9" s="46">
        <f>'62-samodz.publ.ZOZ samorz.'!G58</f>
        <v>0</v>
      </c>
      <c r="AJ9" s="46">
        <f>'62-samodz.publ.ZOZ samorz.'!D59</f>
        <v>0</v>
      </c>
      <c r="AK9" s="46">
        <f>'62-samodz.publ.ZOZ samorz.'!E59</f>
        <v>0</v>
      </c>
      <c r="AL9" s="46">
        <f>'62-samodz.publ.ZOZ samorz.'!F59</f>
        <v>0</v>
      </c>
      <c r="AM9" s="46">
        <f>'62-samodz.publ.ZOZ samorz.'!G59</f>
        <v>0</v>
      </c>
      <c r="AN9" s="46">
        <f>'62-samodz.publ.ZOZ samorz.'!D60</f>
        <v>0</v>
      </c>
      <c r="AO9" s="46">
        <f>'62-samodz.publ.ZOZ samorz.'!E60</f>
        <v>0</v>
      </c>
      <c r="AP9" s="46">
        <f>'62-samodz.publ.ZOZ samorz.'!F60</f>
        <v>0</v>
      </c>
      <c r="AQ9" s="46">
        <f>'62-samodz.publ.ZOZ samorz.'!G60</f>
        <v>0</v>
      </c>
      <c r="AR9" s="46">
        <f>'62-samodz.publ.ZOZ samorz.'!D61</f>
        <v>0</v>
      </c>
      <c r="AS9" s="46">
        <f>'62-samodz.publ.ZOZ samorz.'!E61</f>
        <v>0</v>
      </c>
      <c r="AT9" s="46">
        <f>'62-samodz.publ.ZOZ samorz.'!F61</f>
        <v>0</v>
      </c>
      <c r="AU9" s="46">
        <f>'62-samodz.publ.ZOZ samorz.'!G61</f>
        <v>0</v>
      </c>
      <c r="AV9" s="46">
        <f>'62-samodz.publ.ZOZ samorz.'!D62</f>
        <v>0</v>
      </c>
      <c r="AW9" s="46">
        <f>'62-samodz.publ.ZOZ samorz.'!E62</f>
        <v>0</v>
      </c>
      <c r="AX9" s="46">
        <f>'62-samodz.publ.ZOZ samorz.'!F62</f>
        <v>0</v>
      </c>
      <c r="AY9" s="46">
        <f>'62-samodz.publ.ZOZ samorz.'!G62</f>
        <v>0</v>
      </c>
      <c r="AZ9" s="46">
        <f>'62-samodz.publ.ZOZ samorz.'!D63</f>
        <v>0</v>
      </c>
      <c r="BA9" s="46">
        <f>'62-samodz.publ.ZOZ samorz.'!E63</f>
        <v>0</v>
      </c>
      <c r="BB9" s="46">
        <f>'62-samodz.publ.ZOZ samorz.'!F63</f>
        <v>0</v>
      </c>
      <c r="BC9" s="46">
        <f>'62-samodz.publ.ZOZ samorz.'!G63</f>
        <v>0</v>
      </c>
      <c r="BD9" s="46">
        <f>'62-samodz.publ.ZOZ samorz.'!D64</f>
        <v>0</v>
      </c>
      <c r="BE9" s="46">
        <f>'62-samodz.publ.ZOZ samorz.'!E64</f>
        <v>0</v>
      </c>
      <c r="BF9" s="46">
        <f>'62-samodz.publ.ZOZ samorz.'!F64</f>
        <v>0</v>
      </c>
      <c r="BG9" s="46">
        <f>'62-samodz.publ.ZOZ samorz.'!G64</f>
        <v>0</v>
      </c>
      <c r="BH9" s="46">
        <f>'62-samodz.publ.ZOZ samorz.'!D65</f>
        <v>0</v>
      </c>
      <c r="BI9" s="46">
        <f>'62-samodz.publ.ZOZ samorz.'!E65</f>
        <v>0</v>
      </c>
      <c r="BJ9" s="46">
        <f>'62-samodz.publ.ZOZ samorz.'!F65</f>
        <v>0</v>
      </c>
      <c r="BK9" s="46">
        <f>'62-samodz.publ.ZOZ samorz.'!G65</f>
        <v>0</v>
      </c>
    </row>
    <row r="10" spans="1:63" x14ac:dyDescent="0.25">
      <c r="A10" s="47" t="str">
        <f>'63-Narodowy Fundusz Zdrowia'!A8</f>
        <v>320633795</v>
      </c>
      <c r="F10">
        <f>'63-Narodowy Fundusz Zdrowia'!L11</f>
        <v>63</v>
      </c>
      <c r="G10">
        <f>'63-Narodowy Fundusz Zdrowia'!K8</f>
        <v>2022</v>
      </c>
      <c r="H10">
        <f>'63-Narodowy Fundusz Zdrowia'!H8</f>
        <v>4</v>
      </c>
      <c r="I10">
        <f>'63-Narodowy Fundusz Zdrowia'!M11</f>
        <v>0</v>
      </c>
      <c r="L10" s="46">
        <f>'63-Narodowy Fundusz Zdrowia'!D53</f>
        <v>0</v>
      </c>
      <c r="M10" s="46">
        <f>'63-Narodowy Fundusz Zdrowia'!E53</f>
        <v>0</v>
      </c>
      <c r="N10" s="46">
        <f>'63-Narodowy Fundusz Zdrowia'!F53</f>
        <v>0</v>
      </c>
      <c r="O10" s="46">
        <f>'63-Narodowy Fundusz Zdrowia'!G53</f>
        <v>0</v>
      </c>
      <c r="P10" s="46">
        <f>'63-Narodowy Fundusz Zdrowia'!D54</f>
        <v>0</v>
      </c>
      <c r="Q10" s="46">
        <f>'63-Narodowy Fundusz Zdrowia'!E54</f>
        <v>0</v>
      </c>
      <c r="R10" s="46">
        <f>'63-Narodowy Fundusz Zdrowia'!F54</f>
        <v>0</v>
      </c>
      <c r="S10" s="46">
        <f>'63-Narodowy Fundusz Zdrowia'!G54</f>
        <v>0</v>
      </c>
      <c r="T10" s="46">
        <f>'63-Narodowy Fundusz Zdrowia'!D55</f>
        <v>0</v>
      </c>
      <c r="U10" s="46">
        <f>'63-Narodowy Fundusz Zdrowia'!E55</f>
        <v>0</v>
      </c>
      <c r="V10" s="46">
        <f>'63-Narodowy Fundusz Zdrowia'!F55</f>
        <v>0</v>
      </c>
      <c r="W10" s="46">
        <f>'63-Narodowy Fundusz Zdrowia'!G55</f>
        <v>0</v>
      </c>
      <c r="X10" s="46">
        <f>'63-Narodowy Fundusz Zdrowia'!D56</f>
        <v>0</v>
      </c>
      <c r="Y10" s="46">
        <f>'63-Narodowy Fundusz Zdrowia'!E56</f>
        <v>0</v>
      </c>
      <c r="Z10" s="46">
        <f>'63-Narodowy Fundusz Zdrowia'!F56</f>
        <v>0</v>
      </c>
      <c r="AA10" s="46">
        <f>'63-Narodowy Fundusz Zdrowia'!G56</f>
        <v>0</v>
      </c>
      <c r="AB10" s="46">
        <f>'63-Narodowy Fundusz Zdrowia'!D57</f>
        <v>0</v>
      </c>
      <c r="AC10" s="46">
        <f>'63-Narodowy Fundusz Zdrowia'!E57</f>
        <v>0</v>
      </c>
      <c r="AD10" s="46">
        <f>'63-Narodowy Fundusz Zdrowia'!F57</f>
        <v>0</v>
      </c>
      <c r="AE10" s="46">
        <f>'63-Narodowy Fundusz Zdrowia'!G57</f>
        <v>0</v>
      </c>
      <c r="AF10" s="46">
        <f>'63-Narodowy Fundusz Zdrowia'!D58</f>
        <v>0</v>
      </c>
      <c r="AG10" s="46">
        <f>'63-Narodowy Fundusz Zdrowia'!E58</f>
        <v>0</v>
      </c>
      <c r="AH10" s="46">
        <f>'63-Narodowy Fundusz Zdrowia'!F58</f>
        <v>0</v>
      </c>
      <c r="AI10" s="46">
        <f>'63-Narodowy Fundusz Zdrowia'!G58</f>
        <v>0</v>
      </c>
      <c r="AJ10" s="46">
        <f>'63-Narodowy Fundusz Zdrowia'!D59</f>
        <v>0</v>
      </c>
      <c r="AK10" s="46">
        <f>'63-Narodowy Fundusz Zdrowia'!E59</f>
        <v>0</v>
      </c>
      <c r="AL10" s="46">
        <f>'63-Narodowy Fundusz Zdrowia'!F59</f>
        <v>0</v>
      </c>
      <c r="AM10" s="46">
        <f>'63-Narodowy Fundusz Zdrowia'!G59</f>
        <v>0</v>
      </c>
      <c r="AN10" s="46">
        <f>'63-Narodowy Fundusz Zdrowia'!D60</f>
        <v>0</v>
      </c>
      <c r="AO10" s="46">
        <f>'63-Narodowy Fundusz Zdrowia'!E60</f>
        <v>0</v>
      </c>
      <c r="AP10" s="46">
        <f>'63-Narodowy Fundusz Zdrowia'!F60</f>
        <v>0</v>
      </c>
      <c r="AQ10" s="46">
        <f>'63-Narodowy Fundusz Zdrowia'!G60</f>
        <v>0</v>
      </c>
      <c r="AR10" s="46">
        <f>'63-Narodowy Fundusz Zdrowia'!D61</f>
        <v>0</v>
      </c>
      <c r="AS10" s="46">
        <f>'63-Narodowy Fundusz Zdrowia'!E61</f>
        <v>0</v>
      </c>
      <c r="AT10" s="46">
        <f>'63-Narodowy Fundusz Zdrowia'!F61</f>
        <v>0</v>
      </c>
      <c r="AU10" s="46">
        <f>'63-Narodowy Fundusz Zdrowia'!G61</f>
        <v>0</v>
      </c>
      <c r="AV10" s="46">
        <f>'63-Narodowy Fundusz Zdrowia'!D62</f>
        <v>0</v>
      </c>
      <c r="AW10" s="46">
        <f>'63-Narodowy Fundusz Zdrowia'!E62</f>
        <v>0</v>
      </c>
      <c r="AX10" s="46">
        <f>'63-Narodowy Fundusz Zdrowia'!F62</f>
        <v>0</v>
      </c>
      <c r="AY10" s="46">
        <f>'63-Narodowy Fundusz Zdrowia'!G62</f>
        <v>0</v>
      </c>
      <c r="AZ10" s="46">
        <f>'63-Narodowy Fundusz Zdrowia'!D63</f>
        <v>0</v>
      </c>
      <c r="BA10" s="46">
        <f>'63-Narodowy Fundusz Zdrowia'!E63</f>
        <v>0</v>
      </c>
      <c r="BB10" s="46">
        <f>'63-Narodowy Fundusz Zdrowia'!F63</f>
        <v>0</v>
      </c>
      <c r="BC10" s="46">
        <f>'63-Narodowy Fundusz Zdrowia'!G63</f>
        <v>0</v>
      </c>
      <c r="BD10" s="46">
        <f>'63-Narodowy Fundusz Zdrowia'!D64</f>
        <v>0</v>
      </c>
      <c r="BE10" s="46">
        <f>'63-Narodowy Fundusz Zdrowia'!E64</f>
        <v>0</v>
      </c>
      <c r="BF10" s="46">
        <f>'63-Narodowy Fundusz Zdrowia'!F64</f>
        <v>0</v>
      </c>
      <c r="BG10" s="46">
        <f>'63-Narodowy Fundusz Zdrowia'!G64</f>
        <v>0</v>
      </c>
      <c r="BH10" s="46">
        <f>'63-Narodowy Fundusz Zdrowia'!D65</f>
        <v>0</v>
      </c>
      <c r="BI10" s="46">
        <f>'63-Narodowy Fundusz Zdrowia'!E65</f>
        <v>0</v>
      </c>
      <c r="BJ10" s="46">
        <f>'63-Narodowy Fundusz Zdrowia'!F65</f>
        <v>0</v>
      </c>
      <c r="BK10" s="46">
        <f>'63-Narodowy Fundusz Zdrowia'!G65</f>
        <v>0</v>
      </c>
    </row>
    <row r="11" spans="1:63" x14ac:dyDescent="0.25">
      <c r="A11" s="47" t="str">
        <f>'71-ZUS'!A8</f>
        <v>320633795</v>
      </c>
      <c r="F11">
        <f>'71-ZUS'!L11</f>
        <v>71</v>
      </c>
      <c r="G11">
        <f>'71-ZUS'!K8</f>
        <v>2022</v>
      </c>
      <c r="H11">
        <f>'71-ZUS'!H8</f>
        <v>4</v>
      </c>
      <c r="I11">
        <f>'71-ZUS'!M11</f>
        <v>0</v>
      </c>
      <c r="L11" s="46">
        <f>'71-ZUS'!D53</f>
        <v>0</v>
      </c>
      <c r="M11" s="46">
        <f>'71-ZUS'!E53</f>
        <v>0</v>
      </c>
      <c r="N11" s="46">
        <f>'71-ZUS'!F53</f>
        <v>0</v>
      </c>
      <c r="O11" s="46">
        <f>'71-ZUS'!G53</f>
        <v>0</v>
      </c>
      <c r="P11" s="46">
        <f>'71-ZUS'!D54</f>
        <v>0</v>
      </c>
      <c r="Q11" s="46">
        <f>'71-ZUS'!E54</f>
        <v>0</v>
      </c>
      <c r="R11" s="46">
        <f>'71-ZUS'!F54</f>
        <v>0</v>
      </c>
      <c r="S11" s="46">
        <f>'71-ZUS'!G54</f>
        <v>0</v>
      </c>
      <c r="T11" s="46">
        <f>'71-ZUS'!D55</f>
        <v>0</v>
      </c>
      <c r="U11" s="46">
        <f>'71-ZUS'!E55</f>
        <v>0</v>
      </c>
      <c r="V11" s="46">
        <f>'71-ZUS'!F55</f>
        <v>0</v>
      </c>
      <c r="W11" s="46">
        <f>'71-ZUS'!G55</f>
        <v>0</v>
      </c>
      <c r="X11" s="46">
        <f>'71-ZUS'!D56</f>
        <v>0</v>
      </c>
      <c r="Y11" s="46">
        <f>'71-ZUS'!E56</f>
        <v>0</v>
      </c>
      <c r="Z11" s="46">
        <f>'71-ZUS'!F56</f>
        <v>0</v>
      </c>
      <c r="AA11" s="46">
        <f>'71-ZUS'!G56</f>
        <v>0</v>
      </c>
      <c r="AB11" s="46">
        <f>'71-ZUS'!D57</f>
        <v>0</v>
      </c>
      <c r="AC11" s="46">
        <f>'71-ZUS'!E57</f>
        <v>0</v>
      </c>
      <c r="AD11" s="46">
        <f>'71-ZUS'!F57</f>
        <v>0</v>
      </c>
      <c r="AE11" s="46">
        <f>'71-ZUS'!G57</f>
        <v>0</v>
      </c>
      <c r="AF11" s="46">
        <f>'71-ZUS'!D58</f>
        <v>0</v>
      </c>
      <c r="AG11" s="46">
        <f>'71-ZUS'!E58</f>
        <v>0</v>
      </c>
      <c r="AH11" s="46">
        <f>'71-ZUS'!F58</f>
        <v>0</v>
      </c>
      <c r="AI11" s="46">
        <f>'71-ZUS'!G58</f>
        <v>0</v>
      </c>
      <c r="AJ11" s="46">
        <f>'71-ZUS'!D59</f>
        <v>0</v>
      </c>
      <c r="AK11" s="46">
        <f>'71-ZUS'!E59</f>
        <v>0</v>
      </c>
      <c r="AL11" s="46">
        <f>'71-ZUS'!F59</f>
        <v>0</v>
      </c>
      <c r="AM11" s="46">
        <f>'71-ZUS'!G59</f>
        <v>0</v>
      </c>
      <c r="AN11" s="46">
        <f>'71-ZUS'!D60</f>
        <v>0</v>
      </c>
      <c r="AO11" s="46">
        <f>'71-ZUS'!E60</f>
        <v>0</v>
      </c>
      <c r="AP11" s="46">
        <f>'71-ZUS'!F60</f>
        <v>0</v>
      </c>
      <c r="AQ11" s="46">
        <f>'71-ZUS'!G60</f>
        <v>0</v>
      </c>
      <c r="AR11" s="46">
        <f>'71-ZUS'!D61</f>
        <v>0</v>
      </c>
      <c r="AS11" s="46">
        <f>'71-ZUS'!E61</f>
        <v>0</v>
      </c>
      <c r="AT11" s="46">
        <f>'71-ZUS'!F61</f>
        <v>0</v>
      </c>
      <c r="AU11" s="46">
        <f>'71-ZUS'!G61</f>
        <v>0</v>
      </c>
      <c r="AV11" s="46">
        <f>'71-ZUS'!D62</f>
        <v>0</v>
      </c>
      <c r="AW11" s="46">
        <f>'71-ZUS'!E62</f>
        <v>0</v>
      </c>
      <c r="AX11" s="46">
        <f>'71-ZUS'!F62</f>
        <v>0</v>
      </c>
      <c r="AY11" s="46">
        <f>'71-ZUS'!G62</f>
        <v>0</v>
      </c>
      <c r="AZ11" s="46">
        <f>'71-ZUS'!D63</f>
        <v>0</v>
      </c>
      <c r="BA11" s="46">
        <f>'71-ZUS'!E63</f>
        <v>0</v>
      </c>
      <c r="BB11" s="46">
        <f>'71-ZUS'!F63</f>
        <v>0</v>
      </c>
      <c r="BC11" s="46">
        <f>'71-ZUS'!G63</f>
        <v>0</v>
      </c>
      <c r="BD11" s="46">
        <f>'71-ZUS'!D64</f>
        <v>0</v>
      </c>
      <c r="BE11" s="46">
        <f>'71-ZUS'!E64</f>
        <v>0</v>
      </c>
      <c r="BF11" s="46">
        <f>'71-ZUS'!F64</f>
        <v>0</v>
      </c>
      <c r="BG11" s="46">
        <f>'71-ZUS'!G64</f>
        <v>0</v>
      </c>
      <c r="BH11" s="46">
        <f>'71-ZUS'!D65</f>
        <v>0</v>
      </c>
      <c r="BI11" s="46">
        <f>'71-ZUS'!E65</f>
        <v>0</v>
      </c>
      <c r="BJ11" s="46">
        <f>'71-ZUS'!F65</f>
        <v>0</v>
      </c>
      <c r="BK11" s="46">
        <f>'71-ZUS'!G65</f>
        <v>0</v>
      </c>
    </row>
    <row r="12" spans="1:63" x14ac:dyDescent="0.25">
      <c r="A12" s="47" t="str">
        <f>'72-fund.zarz.przez ZUS'!A8:B8</f>
        <v>320633795</v>
      </c>
      <c r="F12">
        <f>'72-fund.zarz.przez ZUS'!L11</f>
        <v>72</v>
      </c>
      <c r="G12">
        <f>'72-fund.zarz.przez ZUS'!K8</f>
        <v>2022</v>
      </c>
      <c r="H12">
        <f>'72-fund.zarz.przez ZUS'!H8</f>
        <v>4</v>
      </c>
      <c r="I12">
        <f>'72-fund.zarz.przez ZUS'!M11</f>
        <v>0</v>
      </c>
      <c r="L12" s="46">
        <f>'72-fund.zarz.przez ZUS'!D53</f>
        <v>0</v>
      </c>
      <c r="M12" s="46">
        <f>'72-fund.zarz.przez ZUS'!E53</f>
        <v>0</v>
      </c>
      <c r="N12" s="46">
        <f>'72-fund.zarz.przez ZUS'!F53</f>
        <v>0</v>
      </c>
      <c r="O12" s="46">
        <f>'72-fund.zarz.przez ZUS'!G53</f>
        <v>0</v>
      </c>
      <c r="P12" s="46">
        <f>'72-fund.zarz.przez ZUS'!D54</f>
        <v>0</v>
      </c>
      <c r="Q12" s="46">
        <f>'72-fund.zarz.przez ZUS'!E54</f>
        <v>0</v>
      </c>
      <c r="R12" s="46">
        <f>'72-fund.zarz.przez ZUS'!F54</f>
        <v>0</v>
      </c>
      <c r="S12" s="46">
        <f>'72-fund.zarz.przez ZUS'!G54</f>
        <v>0</v>
      </c>
      <c r="T12" s="46">
        <f>'72-fund.zarz.przez ZUS'!D55</f>
        <v>0</v>
      </c>
      <c r="U12" s="46">
        <f>'72-fund.zarz.przez ZUS'!E55</f>
        <v>0</v>
      </c>
      <c r="V12" s="46">
        <f>'72-fund.zarz.przez ZUS'!F55</f>
        <v>0</v>
      </c>
      <c r="W12" s="46">
        <f>'72-fund.zarz.przez ZUS'!G55</f>
        <v>0</v>
      </c>
      <c r="X12" s="46">
        <f>'72-fund.zarz.przez ZUS'!D56</f>
        <v>0</v>
      </c>
      <c r="Y12" s="46">
        <f>'72-fund.zarz.przez ZUS'!E56</f>
        <v>0</v>
      </c>
      <c r="Z12" s="46">
        <f>'72-fund.zarz.przez ZUS'!F56</f>
        <v>0</v>
      </c>
      <c r="AA12" s="46">
        <f>'72-fund.zarz.przez ZUS'!G56</f>
        <v>0</v>
      </c>
      <c r="AB12" s="46">
        <f>'72-fund.zarz.przez ZUS'!D57</f>
        <v>0</v>
      </c>
      <c r="AC12" s="46">
        <f>'72-fund.zarz.przez ZUS'!E57</f>
        <v>0</v>
      </c>
      <c r="AD12" s="46">
        <f>'72-fund.zarz.przez ZUS'!F57</f>
        <v>0</v>
      </c>
      <c r="AE12" s="46">
        <f>'72-fund.zarz.przez ZUS'!G57</f>
        <v>0</v>
      </c>
      <c r="AF12" s="46">
        <f>'72-fund.zarz.przez ZUS'!D58</f>
        <v>0</v>
      </c>
      <c r="AG12" s="46">
        <f>'72-fund.zarz.przez ZUS'!E58</f>
        <v>0</v>
      </c>
      <c r="AH12" s="46">
        <f>'72-fund.zarz.przez ZUS'!F58</f>
        <v>0</v>
      </c>
      <c r="AI12" s="46">
        <f>'72-fund.zarz.przez ZUS'!G58</f>
        <v>0</v>
      </c>
      <c r="AJ12" s="46">
        <f>'72-fund.zarz.przez ZUS'!D59</f>
        <v>0</v>
      </c>
      <c r="AK12" s="46">
        <f>'72-fund.zarz.przez ZUS'!E59</f>
        <v>0</v>
      </c>
      <c r="AL12" s="46">
        <f>'72-fund.zarz.przez ZUS'!F59</f>
        <v>0</v>
      </c>
      <c r="AM12" s="46">
        <f>'72-fund.zarz.przez ZUS'!G59</f>
        <v>0</v>
      </c>
      <c r="AN12" s="46">
        <f>'72-fund.zarz.przez ZUS'!D60</f>
        <v>0</v>
      </c>
      <c r="AO12" s="46">
        <f>'72-fund.zarz.przez ZUS'!E60</f>
        <v>0</v>
      </c>
      <c r="AP12" s="46">
        <f>'72-fund.zarz.przez ZUS'!F60</f>
        <v>0</v>
      </c>
      <c r="AQ12" s="46">
        <f>'72-fund.zarz.przez ZUS'!G60</f>
        <v>0</v>
      </c>
      <c r="AR12" s="46">
        <f>'72-fund.zarz.przez ZUS'!D61</f>
        <v>0</v>
      </c>
      <c r="AS12" s="46">
        <f>'72-fund.zarz.przez ZUS'!E61</f>
        <v>0</v>
      </c>
      <c r="AT12" s="46">
        <f>'72-fund.zarz.przez ZUS'!F61</f>
        <v>0</v>
      </c>
      <c r="AU12" s="46">
        <f>'72-fund.zarz.przez ZUS'!G61</f>
        <v>0</v>
      </c>
      <c r="AV12" s="46">
        <f>'72-fund.zarz.przez ZUS'!D62</f>
        <v>0</v>
      </c>
      <c r="AW12" s="46">
        <f>'72-fund.zarz.przez ZUS'!E62</f>
        <v>0</v>
      </c>
      <c r="AX12" s="46">
        <f>'72-fund.zarz.przez ZUS'!F62</f>
        <v>0</v>
      </c>
      <c r="AY12" s="46">
        <f>'72-fund.zarz.przez ZUS'!G62</f>
        <v>0</v>
      </c>
      <c r="AZ12" s="46">
        <f>'72-fund.zarz.przez ZUS'!D63</f>
        <v>0</v>
      </c>
      <c r="BA12" s="46">
        <f>'72-fund.zarz.przez ZUS'!E63</f>
        <v>0</v>
      </c>
      <c r="BB12" s="46">
        <f>'72-fund.zarz.przez ZUS'!F63</f>
        <v>0</v>
      </c>
      <c r="BC12" s="46">
        <f>'72-fund.zarz.przez ZUS'!G63</f>
        <v>0</v>
      </c>
      <c r="BD12" s="46">
        <f>'72-fund.zarz.przez ZUS'!D64</f>
        <v>0</v>
      </c>
      <c r="BE12" s="46">
        <f>'72-fund.zarz.przez ZUS'!E64</f>
        <v>0</v>
      </c>
      <c r="BF12" s="46">
        <f>'72-fund.zarz.przez ZUS'!F64</f>
        <v>0</v>
      </c>
      <c r="BG12" s="46">
        <f>'72-fund.zarz.przez ZUS'!G64</f>
        <v>0</v>
      </c>
      <c r="BH12" s="46">
        <f>'72-fund.zarz.przez ZUS'!D65</f>
        <v>0</v>
      </c>
      <c r="BI12" s="46">
        <f>'72-fund.zarz.przez ZUS'!E65</f>
        <v>0</v>
      </c>
      <c r="BJ12" s="46">
        <f>'72-fund.zarz.przez ZUS'!F65</f>
        <v>0</v>
      </c>
      <c r="BK12" s="46">
        <f>'72-fund.zarz.przez ZUS'!G65</f>
        <v>0</v>
      </c>
    </row>
    <row r="13" spans="1:63" x14ac:dyDescent="0.25">
      <c r="A13" s="47" t="str">
        <f>'73-KRUS'!A8:B8</f>
        <v>320633795</v>
      </c>
      <c r="F13">
        <f>'73-KRUS'!L11</f>
        <v>73</v>
      </c>
      <c r="G13">
        <f>'73-KRUS'!K8</f>
        <v>2022</v>
      </c>
      <c r="H13">
        <f>'73-KRUS'!H8</f>
        <v>4</v>
      </c>
      <c r="I13">
        <f>'73-KRUS'!M11</f>
        <v>0</v>
      </c>
      <c r="L13" s="46">
        <f>'73-KRUS'!D53</f>
        <v>0</v>
      </c>
      <c r="M13" s="46">
        <f>'73-KRUS'!E53</f>
        <v>0</v>
      </c>
      <c r="N13" s="46">
        <f>'73-KRUS'!F53</f>
        <v>0</v>
      </c>
      <c r="O13" s="46">
        <f>'73-KRUS'!G53</f>
        <v>0</v>
      </c>
      <c r="P13" s="46">
        <f>'73-KRUS'!D54</f>
        <v>0</v>
      </c>
      <c r="Q13" s="46">
        <f>'73-KRUS'!E54</f>
        <v>0</v>
      </c>
      <c r="R13" s="46">
        <f>'73-KRUS'!F54</f>
        <v>0</v>
      </c>
      <c r="S13" s="46">
        <f>'73-KRUS'!G54</f>
        <v>0</v>
      </c>
      <c r="T13" s="46">
        <f>'73-KRUS'!D55</f>
        <v>0</v>
      </c>
      <c r="U13" s="46">
        <f>'73-KRUS'!E55</f>
        <v>0</v>
      </c>
      <c r="V13" s="46">
        <f>'73-KRUS'!F55</f>
        <v>0</v>
      </c>
      <c r="W13" s="46">
        <f>'73-KRUS'!G55</f>
        <v>0</v>
      </c>
      <c r="X13" s="46">
        <f>'73-KRUS'!D56</f>
        <v>0</v>
      </c>
      <c r="Y13" s="46">
        <f>'73-KRUS'!E56</f>
        <v>0</v>
      </c>
      <c r="Z13" s="46">
        <f>'73-KRUS'!F56</f>
        <v>0</v>
      </c>
      <c r="AA13" s="46">
        <f>'73-KRUS'!G56</f>
        <v>0</v>
      </c>
      <c r="AB13" s="46">
        <f>'73-KRUS'!D57</f>
        <v>0</v>
      </c>
      <c r="AC13" s="46">
        <f>'73-KRUS'!E57</f>
        <v>0</v>
      </c>
      <c r="AD13" s="46">
        <f>'73-KRUS'!F57</f>
        <v>0</v>
      </c>
      <c r="AE13" s="46">
        <f>'73-KRUS'!G57</f>
        <v>0</v>
      </c>
      <c r="AF13" s="46">
        <f>'73-KRUS'!D58</f>
        <v>0</v>
      </c>
      <c r="AG13" s="46">
        <f>'73-KRUS'!E58</f>
        <v>0</v>
      </c>
      <c r="AH13" s="46">
        <f>'73-KRUS'!F58</f>
        <v>0</v>
      </c>
      <c r="AI13" s="46">
        <f>'73-KRUS'!G58</f>
        <v>0</v>
      </c>
      <c r="AJ13" s="46">
        <f>'73-KRUS'!D59</f>
        <v>0</v>
      </c>
      <c r="AK13" s="46">
        <f>'73-KRUS'!E59</f>
        <v>0</v>
      </c>
      <c r="AL13" s="46">
        <f>'73-KRUS'!F59</f>
        <v>0</v>
      </c>
      <c r="AM13" s="46">
        <f>'73-KRUS'!G59</f>
        <v>0</v>
      </c>
      <c r="AN13" s="46">
        <f>'73-KRUS'!D60</f>
        <v>0</v>
      </c>
      <c r="AO13" s="46">
        <f>'73-KRUS'!E60</f>
        <v>0</v>
      </c>
      <c r="AP13" s="46">
        <f>'73-KRUS'!F60</f>
        <v>0</v>
      </c>
      <c r="AQ13" s="46">
        <f>'73-KRUS'!G60</f>
        <v>0</v>
      </c>
      <c r="AR13" s="46">
        <f>'73-KRUS'!D61</f>
        <v>0</v>
      </c>
      <c r="AS13" s="46">
        <f>'73-KRUS'!E61</f>
        <v>0</v>
      </c>
      <c r="AT13" s="46">
        <f>'73-KRUS'!F61</f>
        <v>0</v>
      </c>
      <c r="AU13" s="46">
        <f>'73-KRUS'!G61</f>
        <v>0</v>
      </c>
      <c r="AV13" s="46">
        <f>'73-KRUS'!D62</f>
        <v>0</v>
      </c>
      <c r="AW13" s="46">
        <f>'73-KRUS'!E62</f>
        <v>0</v>
      </c>
      <c r="AX13" s="46">
        <f>'73-KRUS'!F62</f>
        <v>0</v>
      </c>
      <c r="AY13" s="46">
        <f>'73-KRUS'!G62</f>
        <v>0</v>
      </c>
      <c r="AZ13" s="46">
        <f>'73-KRUS'!D63</f>
        <v>0</v>
      </c>
      <c r="BA13" s="46">
        <f>'73-KRUS'!E63</f>
        <v>0</v>
      </c>
      <c r="BB13" s="46">
        <f>'73-KRUS'!F63</f>
        <v>0</v>
      </c>
      <c r="BC13" s="46">
        <f>'73-KRUS'!G63</f>
        <v>0</v>
      </c>
      <c r="BD13" s="46">
        <f>'73-KRUS'!D64</f>
        <v>0</v>
      </c>
      <c r="BE13" s="46">
        <f>'73-KRUS'!E64</f>
        <v>0</v>
      </c>
      <c r="BF13" s="46">
        <f>'73-KRUS'!F64</f>
        <v>0</v>
      </c>
      <c r="BG13" s="46">
        <f>'73-KRUS'!G64</f>
        <v>0</v>
      </c>
      <c r="BH13" s="46">
        <f>'73-KRUS'!D65</f>
        <v>0</v>
      </c>
      <c r="BI13" s="46">
        <f>'73-KRUS'!E65</f>
        <v>0</v>
      </c>
      <c r="BJ13" s="46">
        <f>'73-KRUS'!F65</f>
        <v>0</v>
      </c>
      <c r="BK13" s="46">
        <f>'73-KRUS'!G65</f>
        <v>0</v>
      </c>
    </row>
    <row r="14" spans="1:63" x14ac:dyDescent="0.25">
      <c r="A14" s="47" t="str">
        <f>'81-państw.osoba prawna'!A8</f>
        <v>320633795</v>
      </c>
      <c r="F14">
        <f>'81-państw.osoba prawna'!L11</f>
        <v>81</v>
      </c>
      <c r="G14">
        <f>'81-państw.osoba prawna'!K8</f>
        <v>2022</v>
      </c>
      <c r="H14">
        <f>'81-państw.osoba prawna'!H8</f>
        <v>4</v>
      </c>
      <c r="I14">
        <f>'81-państw.osoba prawna'!M11</f>
        <v>0</v>
      </c>
      <c r="L14" s="46">
        <f>'81-państw.osoba prawna'!D53</f>
        <v>0</v>
      </c>
      <c r="M14" s="46">
        <f>'81-państw.osoba prawna'!E53</f>
        <v>0</v>
      </c>
      <c r="N14" s="46">
        <f>'81-państw.osoba prawna'!F53</f>
        <v>0</v>
      </c>
      <c r="O14" s="46">
        <f>'81-państw.osoba prawna'!G53</f>
        <v>0</v>
      </c>
      <c r="P14" s="46">
        <f>'81-państw.osoba prawna'!D54</f>
        <v>0</v>
      </c>
      <c r="Q14" s="46">
        <f>'81-państw.osoba prawna'!E54</f>
        <v>0</v>
      </c>
      <c r="R14" s="46">
        <f>'81-państw.osoba prawna'!F54</f>
        <v>0</v>
      </c>
      <c r="S14" s="46">
        <f>'81-państw.osoba prawna'!G54</f>
        <v>0</v>
      </c>
      <c r="T14" s="46">
        <f>'81-państw.osoba prawna'!D55</f>
        <v>0</v>
      </c>
      <c r="U14" s="46">
        <f>'81-państw.osoba prawna'!E55</f>
        <v>0</v>
      </c>
      <c r="V14" s="46">
        <f>'81-państw.osoba prawna'!F55</f>
        <v>0</v>
      </c>
      <c r="W14" s="46">
        <f>'81-państw.osoba prawna'!G55</f>
        <v>0</v>
      </c>
      <c r="X14" s="46">
        <f>'81-państw.osoba prawna'!D56</f>
        <v>0</v>
      </c>
      <c r="Y14" s="46">
        <f>'81-państw.osoba prawna'!E56</f>
        <v>0</v>
      </c>
      <c r="Z14" s="46">
        <f>'81-państw.osoba prawna'!F56</f>
        <v>0</v>
      </c>
      <c r="AA14" s="46">
        <f>'81-państw.osoba prawna'!G56</f>
        <v>0</v>
      </c>
      <c r="AB14" s="46">
        <f>'81-państw.osoba prawna'!D57</f>
        <v>0</v>
      </c>
      <c r="AC14" s="46">
        <f>'81-państw.osoba prawna'!E57</f>
        <v>0</v>
      </c>
      <c r="AD14" s="46">
        <f>'81-państw.osoba prawna'!F57</f>
        <v>0</v>
      </c>
      <c r="AE14" s="46">
        <f>'81-państw.osoba prawna'!G57</f>
        <v>0</v>
      </c>
      <c r="AF14" s="46">
        <f>'81-państw.osoba prawna'!D58</f>
        <v>0</v>
      </c>
      <c r="AG14" s="46">
        <f>'81-państw.osoba prawna'!E58</f>
        <v>0</v>
      </c>
      <c r="AH14" s="46">
        <f>'81-państw.osoba prawna'!F58</f>
        <v>0</v>
      </c>
      <c r="AI14" s="46">
        <f>'81-państw.osoba prawna'!G58</f>
        <v>0</v>
      </c>
      <c r="AJ14" s="46">
        <f>'81-państw.osoba prawna'!D59</f>
        <v>0</v>
      </c>
      <c r="AK14" s="46">
        <f>'81-państw.osoba prawna'!E59</f>
        <v>0</v>
      </c>
      <c r="AL14" s="46">
        <f>'81-państw.osoba prawna'!F59</f>
        <v>0</v>
      </c>
      <c r="AM14" s="46">
        <f>'81-państw.osoba prawna'!G59</f>
        <v>0</v>
      </c>
      <c r="AN14" s="46">
        <f>'81-państw.osoba prawna'!D60</f>
        <v>0</v>
      </c>
      <c r="AO14" s="46">
        <f>'81-państw.osoba prawna'!E60</f>
        <v>0</v>
      </c>
      <c r="AP14" s="46">
        <f>'81-państw.osoba prawna'!F60</f>
        <v>0</v>
      </c>
      <c r="AQ14" s="46">
        <f>'81-państw.osoba prawna'!G60</f>
        <v>0</v>
      </c>
      <c r="AR14" s="46">
        <f>'81-państw.osoba prawna'!D61</f>
        <v>0</v>
      </c>
      <c r="AS14" s="46">
        <f>'81-państw.osoba prawna'!E61</f>
        <v>0</v>
      </c>
      <c r="AT14" s="46">
        <f>'81-państw.osoba prawna'!F61</f>
        <v>0</v>
      </c>
      <c r="AU14" s="46">
        <f>'81-państw.osoba prawna'!G61</f>
        <v>0</v>
      </c>
      <c r="AV14" s="46">
        <f>'81-państw.osoba prawna'!D62</f>
        <v>0</v>
      </c>
      <c r="AW14" s="46">
        <f>'81-państw.osoba prawna'!E62</f>
        <v>0</v>
      </c>
      <c r="AX14" s="46">
        <f>'81-państw.osoba prawna'!F62</f>
        <v>0</v>
      </c>
      <c r="AY14" s="46">
        <f>'81-państw.osoba prawna'!G62</f>
        <v>0</v>
      </c>
      <c r="AZ14" s="46">
        <f>'81-państw.osoba prawna'!D63</f>
        <v>0</v>
      </c>
      <c r="BA14" s="46">
        <f>'81-państw.osoba prawna'!E63</f>
        <v>0</v>
      </c>
      <c r="BB14" s="46">
        <f>'81-państw.osoba prawna'!F63</f>
        <v>0</v>
      </c>
      <c r="BC14" s="46">
        <f>'81-państw.osoba prawna'!G63</f>
        <v>0</v>
      </c>
      <c r="BD14" s="46">
        <f>'81-państw.osoba prawna'!D64</f>
        <v>0</v>
      </c>
      <c r="BE14" s="46">
        <f>'81-państw.osoba prawna'!E64</f>
        <v>0</v>
      </c>
      <c r="BF14" s="46">
        <f>'81-państw.osoba prawna'!F64</f>
        <v>0</v>
      </c>
      <c r="BG14" s="46">
        <f>'81-państw.osoba prawna'!G64</f>
        <v>0</v>
      </c>
      <c r="BH14" s="46">
        <f>'81-państw.osoba prawna'!D65</f>
        <v>0</v>
      </c>
      <c r="BI14" s="46">
        <f>'81-państw.osoba prawna'!E65</f>
        <v>0</v>
      </c>
      <c r="BJ14" s="46">
        <f>'81-państw.osoba prawna'!F65</f>
        <v>0</v>
      </c>
      <c r="BK14" s="46">
        <f>'81-państw.osoba prawna'!G65</f>
        <v>0</v>
      </c>
    </row>
    <row r="15" spans="1:63" x14ac:dyDescent="0.25">
      <c r="A15" s="47" t="str">
        <f>'82-samorz.osoba prawna'!A8</f>
        <v>320633795</v>
      </c>
      <c r="F15">
        <f>'82-samorz.osoba prawna'!L11</f>
        <v>82</v>
      </c>
      <c r="G15">
        <f>'82-samorz.osoba prawna'!K8</f>
        <v>2022</v>
      </c>
      <c r="H15">
        <f>'82-samorz.osoba prawna'!H8</f>
        <v>4</v>
      </c>
      <c r="I15">
        <f>'82-samorz.osoba prawna'!M11</f>
        <v>0</v>
      </c>
      <c r="L15" s="46">
        <f>'82-samorz.osoba prawna'!D53</f>
        <v>0</v>
      </c>
      <c r="M15" s="46">
        <f>'82-samorz.osoba prawna'!E53</f>
        <v>0</v>
      </c>
      <c r="N15" s="46">
        <f>'82-samorz.osoba prawna'!F53</f>
        <v>0</v>
      </c>
      <c r="O15" s="46">
        <f>'82-samorz.osoba prawna'!G53</f>
        <v>0</v>
      </c>
      <c r="P15" s="46">
        <f>'82-samorz.osoba prawna'!D54</f>
        <v>0</v>
      </c>
      <c r="Q15" s="46">
        <f>'82-samorz.osoba prawna'!E54</f>
        <v>0</v>
      </c>
      <c r="R15" s="46">
        <f>'82-samorz.osoba prawna'!F54</f>
        <v>0</v>
      </c>
      <c r="S15" s="46">
        <f>'82-samorz.osoba prawna'!G54</f>
        <v>0</v>
      </c>
      <c r="T15" s="46">
        <f>'82-samorz.osoba prawna'!D55</f>
        <v>0</v>
      </c>
      <c r="U15" s="46">
        <f>'82-samorz.osoba prawna'!E55</f>
        <v>0</v>
      </c>
      <c r="V15" s="46">
        <f>'82-samorz.osoba prawna'!F55</f>
        <v>0</v>
      </c>
      <c r="W15" s="46">
        <f>'82-samorz.osoba prawna'!G55</f>
        <v>0</v>
      </c>
      <c r="X15" s="46">
        <f>'82-samorz.osoba prawna'!D56</f>
        <v>0</v>
      </c>
      <c r="Y15" s="46">
        <f>'82-samorz.osoba prawna'!E56</f>
        <v>0</v>
      </c>
      <c r="Z15" s="46">
        <f>'82-samorz.osoba prawna'!F56</f>
        <v>0</v>
      </c>
      <c r="AA15" s="46">
        <f>'82-samorz.osoba prawna'!G56</f>
        <v>0</v>
      </c>
      <c r="AB15" s="46">
        <f>'82-samorz.osoba prawna'!D57</f>
        <v>0</v>
      </c>
      <c r="AC15" s="46">
        <f>'82-samorz.osoba prawna'!E57</f>
        <v>0</v>
      </c>
      <c r="AD15" s="46">
        <f>'82-samorz.osoba prawna'!F57</f>
        <v>0</v>
      </c>
      <c r="AE15" s="46">
        <f>'82-samorz.osoba prawna'!G57</f>
        <v>0</v>
      </c>
      <c r="AF15" s="46">
        <f>'82-samorz.osoba prawna'!D58</f>
        <v>0</v>
      </c>
      <c r="AG15" s="46">
        <f>'82-samorz.osoba prawna'!E58</f>
        <v>0</v>
      </c>
      <c r="AH15" s="46">
        <f>'82-samorz.osoba prawna'!F58</f>
        <v>0</v>
      </c>
      <c r="AI15" s="46">
        <f>'82-samorz.osoba prawna'!G58</f>
        <v>0</v>
      </c>
      <c r="AJ15" s="46">
        <f>'82-samorz.osoba prawna'!D59</f>
        <v>0</v>
      </c>
      <c r="AK15" s="46">
        <f>'82-samorz.osoba prawna'!E59</f>
        <v>0</v>
      </c>
      <c r="AL15" s="46">
        <f>'82-samorz.osoba prawna'!F59</f>
        <v>0</v>
      </c>
      <c r="AM15" s="46">
        <f>'82-samorz.osoba prawna'!G59</f>
        <v>0</v>
      </c>
      <c r="AN15" s="46">
        <f>'82-samorz.osoba prawna'!D60</f>
        <v>0</v>
      </c>
      <c r="AO15" s="46">
        <f>'82-samorz.osoba prawna'!E60</f>
        <v>0</v>
      </c>
      <c r="AP15" s="46">
        <f>'82-samorz.osoba prawna'!F60</f>
        <v>0</v>
      </c>
      <c r="AQ15" s="46">
        <f>'82-samorz.osoba prawna'!G60</f>
        <v>0</v>
      </c>
      <c r="AR15" s="46">
        <f>'82-samorz.osoba prawna'!D61</f>
        <v>0</v>
      </c>
      <c r="AS15" s="46">
        <f>'82-samorz.osoba prawna'!E61</f>
        <v>0</v>
      </c>
      <c r="AT15" s="46">
        <f>'82-samorz.osoba prawna'!F61</f>
        <v>0</v>
      </c>
      <c r="AU15" s="46">
        <f>'82-samorz.osoba prawna'!G61</f>
        <v>0</v>
      </c>
      <c r="AV15" s="46">
        <f>'82-samorz.osoba prawna'!D62</f>
        <v>0</v>
      </c>
      <c r="AW15" s="46">
        <f>'82-samorz.osoba prawna'!E62</f>
        <v>0</v>
      </c>
      <c r="AX15" s="46">
        <f>'82-samorz.osoba prawna'!F62</f>
        <v>0</v>
      </c>
      <c r="AY15" s="46">
        <f>'82-samorz.osoba prawna'!G62</f>
        <v>0</v>
      </c>
      <c r="AZ15" s="46">
        <f>'82-samorz.osoba prawna'!D63</f>
        <v>0</v>
      </c>
      <c r="BA15" s="46">
        <f>'82-samorz.osoba prawna'!E63</f>
        <v>0</v>
      </c>
      <c r="BB15" s="46">
        <f>'82-samorz.osoba prawna'!F63</f>
        <v>0</v>
      </c>
      <c r="BC15" s="46">
        <f>'82-samorz.osoba prawna'!G63</f>
        <v>0</v>
      </c>
      <c r="BD15" s="46">
        <f>'82-samorz.osoba prawna'!D64</f>
        <v>0</v>
      </c>
      <c r="BE15" s="46">
        <f>'82-samorz.osoba prawna'!E64</f>
        <v>0</v>
      </c>
      <c r="BF15" s="46">
        <f>'82-samorz.osoba prawna'!F64</f>
        <v>0</v>
      </c>
      <c r="BG15" s="46">
        <f>'82-samorz.osoba prawna'!G64</f>
        <v>0</v>
      </c>
      <c r="BH15" s="46">
        <f>'82-samorz.osoba prawna'!D65</f>
        <v>0</v>
      </c>
      <c r="BI15" s="46">
        <f>'82-samorz.osoba prawna'!E65</f>
        <v>0</v>
      </c>
      <c r="BJ15" s="46">
        <f>'82-samorz.osoba prawna'!F65</f>
        <v>0</v>
      </c>
      <c r="BK15" s="46">
        <f>'82-samorz.osoba prawna'!G65</f>
        <v>0</v>
      </c>
    </row>
    <row r="16" spans="1:63" x14ac:dyDescent="0.25">
      <c r="A16" s="47" t="str">
        <f>'90-agencja wykonawcza'!A8</f>
        <v>320633795</v>
      </c>
      <c r="F16">
        <f>'90-agencja wykonawcza'!L11</f>
        <v>90</v>
      </c>
      <c r="G16">
        <f>'90-agencja wykonawcza'!K8</f>
        <v>2022</v>
      </c>
      <c r="H16">
        <f>'90-agencja wykonawcza'!H8</f>
        <v>4</v>
      </c>
      <c r="I16">
        <f>'90-agencja wykonawcza'!M11</f>
        <v>0</v>
      </c>
      <c r="L16" s="46">
        <f>'90-agencja wykonawcza'!D53</f>
        <v>0</v>
      </c>
      <c r="M16" s="46">
        <f>'90-agencja wykonawcza'!E53</f>
        <v>0</v>
      </c>
      <c r="N16" s="46">
        <f>'90-agencja wykonawcza'!F53</f>
        <v>0</v>
      </c>
      <c r="O16" s="46">
        <f>'90-agencja wykonawcza'!G53</f>
        <v>0</v>
      </c>
      <c r="P16" s="46">
        <f>'90-agencja wykonawcza'!D54</f>
        <v>0</v>
      </c>
      <c r="Q16" s="46">
        <f>'90-agencja wykonawcza'!E54</f>
        <v>0</v>
      </c>
      <c r="R16" s="46">
        <f>'90-agencja wykonawcza'!F54</f>
        <v>0</v>
      </c>
      <c r="S16" s="46">
        <f>'90-agencja wykonawcza'!G54</f>
        <v>0</v>
      </c>
      <c r="T16" s="46">
        <f>'90-agencja wykonawcza'!D55</f>
        <v>0</v>
      </c>
      <c r="U16" s="46">
        <f>'90-agencja wykonawcza'!E55</f>
        <v>0</v>
      </c>
      <c r="V16" s="46">
        <f>'90-agencja wykonawcza'!F55</f>
        <v>0</v>
      </c>
      <c r="W16" s="46">
        <f>'90-agencja wykonawcza'!G55</f>
        <v>0</v>
      </c>
      <c r="X16" s="46">
        <f>'90-agencja wykonawcza'!D56</f>
        <v>0</v>
      </c>
      <c r="Y16" s="46">
        <f>'90-agencja wykonawcza'!E56</f>
        <v>0</v>
      </c>
      <c r="Z16" s="46">
        <f>'90-agencja wykonawcza'!F56</f>
        <v>0</v>
      </c>
      <c r="AA16" s="46">
        <f>'90-agencja wykonawcza'!G56</f>
        <v>0</v>
      </c>
      <c r="AB16" s="46">
        <f>'90-agencja wykonawcza'!D57</f>
        <v>0</v>
      </c>
      <c r="AC16" s="46">
        <f>'90-agencja wykonawcza'!E57</f>
        <v>0</v>
      </c>
      <c r="AD16" s="46">
        <f>'90-agencja wykonawcza'!F57</f>
        <v>0</v>
      </c>
      <c r="AE16" s="46">
        <f>'90-agencja wykonawcza'!G57</f>
        <v>0</v>
      </c>
      <c r="AF16" s="46">
        <f>'90-agencja wykonawcza'!D58</f>
        <v>0</v>
      </c>
      <c r="AG16" s="46">
        <f>'90-agencja wykonawcza'!E58</f>
        <v>0</v>
      </c>
      <c r="AH16" s="46">
        <f>'90-agencja wykonawcza'!F58</f>
        <v>0</v>
      </c>
      <c r="AI16" s="46">
        <f>'90-agencja wykonawcza'!G58</f>
        <v>0</v>
      </c>
      <c r="AJ16" s="46">
        <f>'90-agencja wykonawcza'!D59</f>
        <v>0</v>
      </c>
      <c r="AK16" s="46">
        <f>'90-agencja wykonawcza'!E59</f>
        <v>0</v>
      </c>
      <c r="AL16" s="46">
        <f>'90-agencja wykonawcza'!F59</f>
        <v>0</v>
      </c>
      <c r="AM16" s="46">
        <f>'90-agencja wykonawcza'!G59</f>
        <v>0</v>
      </c>
      <c r="AN16" s="46">
        <f>'90-agencja wykonawcza'!D60</f>
        <v>0</v>
      </c>
      <c r="AO16" s="46">
        <f>'90-agencja wykonawcza'!E60</f>
        <v>0</v>
      </c>
      <c r="AP16" s="46">
        <f>'90-agencja wykonawcza'!F60</f>
        <v>0</v>
      </c>
      <c r="AQ16" s="46">
        <f>'90-agencja wykonawcza'!G60</f>
        <v>0</v>
      </c>
      <c r="AR16" s="46">
        <f>'90-agencja wykonawcza'!D61</f>
        <v>0</v>
      </c>
      <c r="AS16" s="46">
        <f>'90-agencja wykonawcza'!E61</f>
        <v>0</v>
      </c>
      <c r="AT16" s="46">
        <f>'90-agencja wykonawcza'!F61</f>
        <v>0</v>
      </c>
      <c r="AU16" s="46">
        <f>'90-agencja wykonawcza'!G61</f>
        <v>0</v>
      </c>
      <c r="AV16" s="46">
        <f>'90-agencja wykonawcza'!D62</f>
        <v>0</v>
      </c>
      <c r="AW16" s="46">
        <f>'90-agencja wykonawcza'!E62</f>
        <v>0</v>
      </c>
      <c r="AX16" s="46">
        <f>'90-agencja wykonawcza'!F62</f>
        <v>0</v>
      </c>
      <c r="AY16" s="46">
        <f>'90-agencja wykonawcza'!G62</f>
        <v>0</v>
      </c>
      <c r="AZ16" s="46">
        <f>'90-agencja wykonawcza'!D63</f>
        <v>0</v>
      </c>
      <c r="BA16" s="46">
        <f>'90-agencja wykonawcza'!E63</f>
        <v>0</v>
      </c>
      <c r="BB16" s="46">
        <f>'90-agencja wykonawcza'!F63</f>
        <v>0</v>
      </c>
      <c r="BC16" s="46">
        <f>'90-agencja wykonawcza'!G63</f>
        <v>0</v>
      </c>
      <c r="BD16" s="46">
        <f>'90-agencja wykonawcza'!D64</f>
        <v>0</v>
      </c>
      <c r="BE16" s="46">
        <f>'90-agencja wykonawcza'!E64</f>
        <v>0</v>
      </c>
      <c r="BF16" s="46">
        <f>'90-agencja wykonawcza'!F64</f>
        <v>0</v>
      </c>
      <c r="BG16" s="46">
        <f>'90-agencja wykonawcza'!G64</f>
        <v>0</v>
      </c>
      <c r="BH16" s="46">
        <f>'90-agencja wykonawcza'!D65</f>
        <v>0</v>
      </c>
      <c r="BI16" s="46">
        <f>'90-agencja wykonawcza'!E65</f>
        <v>0</v>
      </c>
      <c r="BJ16" s="46">
        <f>'90-agencja wykonawcza'!F65</f>
        <v>0</v>
      </c>
      <c r="BK16" s="46">
        <f>'90-agencja wykonawcza'!G65</f>
        <v>0</v>
      </c>
    </row>
    <row r="17" spans="1:63" x14ac:dyDescent="0.25">
      <c r="A17" s="47" t="str">
        <f>'99-zbiorczo'!A8</f>
        <v>320633795</v>
      </c>
      <c r="F17">
        <f>'99-zbiorczo'!L11</f>
        <v>99</v>
      </c>
      <c r="G17">
        <f>'99-zbiorczo'!K8</f>
        <v>2023</v>
      </c>
      <c r="H17">
        <f>'99-zbiorczo'!H8</f>
        <v>4</v>
      </c>
      <c r="I17">
        <f>'99-zbiorczo'!M11</f>
        <v>0</v>
      </c>
      <c r="L17" s="46">
        <f>'99-zbiorczo'!D53</f>
        <v>0</v>
      </c>
      <c r="M17" s="46">
        <f>'99-zbiorczo'!E53</f>
        <v>0</v>
      </c>
      <c r="N17" s="46">
        <f>'99-zbiorczo'!F53</f>
        <v>0</v>
      </c>
      <c r="O17" s="46">
        <f>'99-zbiorczo'!G53</f>
        <v>0</v>
      </c>
      <c r="P17" s="46">
        <f>'99-zbiorczo'!D54</f>
        <v>0</v>
      </c>
      <c r="Q17" s="46">
        <f>'99-zbiorczo'!E54</f>
        <v>0</v>
      </c>
      <c r="R17" s="46">
        <f>'99-zbiorczo'!F54</f>
        <v>0</v>
      </c>
      <c r="S17" s="46">
        <f>'99-zbiorczo'!G54</f>
        <v>0</v>
      </c>
      <c r="T17" s="46">
        <f>'99-zbiorczo'!D55</f>
        <v>0</v>
      </c>
      <c r="U17" s="46">
        <f>'99-zbiorczo'!E55</f>
        <v>0</v>
      </c>
      <c r="V17" s="46">
        <f>'99-zbiorczo'!F55</f>
        <v>0</v>
      </c>
      <c r="W17" s="46">
        <f>'99-zbiorczo'!G55</f>
        <v>0</v>
      </c>
      <c r="X17" s="46">
        <f>'99-zbiorczo'!D56</f>
        <v>0</v>
      </c>
      <c r="Y17" s="46">
        <f>'99-zbiorczo'!E56</f>
        <v>0</v>
      </c>
      <c r="Z17" s="46">
        <f>'99-zbiorczo'!F56</f>
        <v>0</v>
      </c>
      <c r="AA17" s="46">
        <f>'99-zbiorczo'!G56</f>
        <v>0</v>
      </c>
      <c r="AB17" s="46">
        <f>'99-zbiorczo'!D57</f>
        <v>0</v>
      </c>
      <c r="AC17" s="46">
        <f>'99-zbiorczo'!E57</f>
        <v>0</v>
      </c>
      <c r="AD17" s="46">
        <f>'99-zbiorczo'!F57</f>
        <v>0</v>
      </c>
      <c r="AE17" s="46">
        <f>'99-zbiorczo'!G57</f>
        <v>0</v>
      </c>
      <c r="AF17" s="46">
        <f>'99-zbiorczo'!D58</f>
        <v>0</v>
      </c>
      <c r="AG17" s="46">
        <f>'99-zbiorczo'!E58</f>
        <v>0</v>
      </c>
      <c r="AH17" s="46">
        <f>'99-zbiorczo'!F58</f>
        <v>0</v>
      </c>
      <c r="AI17" s="46">
        <f>'99-zbiorczo'!G58</f>
        <v>0</v>
      </c>
      <c r="AJ17" s="46">
        <f>'99-zbiorczo'!D59</f>
        <v>0</v>
      </c>
      <c r="AK17" s="46">
        <f>'99-zbiorczo'!E59</f>
        <v>0</v>
      </c>
      <c r="AL17" s="46">
        <f>'99-zbiorczo'!F59</f>
        <v>0</v>
      </c>
      <c r="AM17" s="46">
        <f>'99-zbiorczo'!G59</f>
        <v>0</v>
      </c>
      <c r="AN17" s="46">
        <f>'99-zbiorczo'!D60</f>
        <v>0</v>
      </c>
      <c r="AO17" s="46">
        <f>'99-zbiorczo'!E60</f>
        <v>0</v>
      </c>
      <c r="AP17" s="46">
        <f>'99-zbiorczo'!F60</f>
        <v>0</v>
      </c>
      <c r="AQ17" s="46">
        <f>'99-zbiorczo'!G60</f>
        <v>0</v>
      </c>
      <c r="AR17" s="46">
        <f>'99-zbiorczo'!D61</f>
        <v>0</v>
      </c>
      <c r="AS17" s="46">
        <f>'99-zbiorczo'!E61</f>
        <v>0</v>
      </c>
      <c r="AT17" s="46">
        <f>'99-zbiorczo'!F61</f>
        <v>0</v>
      </c>
      <c r="AU17" s="46">
        <f>'99-zbiorczo'!G61</f>
        <v>0</v>
      </c>
      <c r="AV17" s="46">
        <f>'99-zbiorczo'!D62</f>
        <v>0</v>
      </c>
      <c r="AW17" s="46">
        <f>'99-zbiorczo'!E62</f>
        <v>0</v>
      </c>
      <c r="AX17" s="46">
        <f>'99-zbiorczo'!F62</f>
        <v>0</v>
      </c>
      <c r="AY17" s="46">
        <f>'99-zbiorczo'!G62</f>
        <v>0</v>
      </c>
      <c r="AZ17" s="46">
        <f>'99-zbiorczo'!D63</f>
        <v>0</v>
      </c>
      <c r="BA17" s="46">
        <f>'99-zbiorczo'!E63</f>
        <v>0</v>
      </c>
      <c r="BB17" s="46">
        <f>'99-zbiorczo'!F63</f>
        <v>0</v>
      </c>
      <c r="BC17" s="46">
        <f>'99-zbiorczo'!G63</f>
        <v>0</v>
      </c>
      <c r="BD17" s="46">
        <f>'99-zbiorczo'!D64</f>
        <v>0</v>
      </c>
      <c r="BE17" s="46">
        <f>'99-zbiorczo'!E64</f>
        <v>0</v>
      </c>
      <c r="BF17" s="46">
        <f>'99-zbiorczo'!F64</f>
        <v>0</v>
      </c>
      <c r="BG17" s="46">
        <f>'99-zbiorczo'!G64</f>
        <v>0</v>
      </c>
      <c r="BH17" s="46">
        <f>'99-zbiorczo'!D65</f>
        <v>0</v>
      </c>
      <c r="BI17" s="46">
        <f>'99-zbiorczo'!E65</f>
        <v>0</v>
      </c>
      <c r="BJ17" s="46">
        <f>'99-zbiorczo'!F65</f>
        <v>0</v>
      </c>
      <c r="BK17" s="46">
        <f>'99-zbiorczo'!G65</f>
        <v>0</v>
      </c>
    </row>
  </sheetData>
  <sheetProtection password="DD50" sheet="1" objects="1" scenarios="1" formatCells="0" formatColumns="0"/>
  <phoneticPr fontId="0" type="noConversion"/>
  <pageMargins left="0.75" right="0.75" top="1" bottom="1" header="0.5" footer="0.5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Arkusz24"/>
  <dimension ref="A1:BK17"/>
  <sheetViews>
    <sheetView workbookViewId="0">
      <selection activeCell="BG17" sqref="BG17"/>
    </sheetView>
  </sheetViews>
  <sheetFormatPr defaultRowHeight="13.2" x14ac:dyDescent="0.25"/>
  <sheetData>
    <row r="1" spans="1:63" x14ac:dyDescent="0.25">
      <c r="A1" s="27" t="s">
        <v>11</v>
      </c>
      <c r="B1" s="27" t="s">
        <v>12</v>
      </c>
      <c r="C1" s="27" t="s">
        <v>13</v>
      </c>
      <c r="D1" s="27" t="s">
        <v>14</v>
      </c>
      <c r="E1" s="27" t="s">
        <v>15</v>
      </c>
      <c r="F1" s="27" t="s">
        <v>16</v>
      </c>
      <c r="G1" s="27" t="s">
        <v>17</v>
      </c>
      <c r="H1" s="27" t="s">
        <v>18</v>
      </c>
      <c r="I1" s="47" t="s">
        <v>92</v>
      </c>
      <c r="J1" s="27" t="s">
        <v>19</v>
      </c>
      <c r="K1" s="27" t="s">
        <v>20</v>
      </c>
      <c r="L1" s="47" t="s">
        <v>298</v>
      </c>
      <c r="M1" s="47" t="s">
        <v>299</v>
      </c>
      <c r="N1" s="47" t="s">
        <v>300</v>
      </c>
      <c r="O1" s="47" t="s">
        <v>301</v>
      </c>
      <c r="P1" s="47" t="s">
        <v>302</v>
      </c>
      <c r="Q1" s="47" t="s">
        <v>303</v>
      </c>
      <c r="R1" s="47" t="s">
        <v>304</v>
      </c>
      <c r="S1" s="47" t="s">
        <v>305</v>
      </c>
      <c r="T1" s="47" t="s">
        <v>306</v>
      </c>
      <c r="U1" s="47" t="s">
        <v>307</v>
      </c>
      <c r="V1" s="47" t="s">
        <v>308</v>
      </c>
      <c r="W1" s="47" t="s">
        <v>309</v>
      </c>
      <c r="X1" s="47" t="s">
        <v>310</v>
      </c>
      <c r="Y1" s="47" t="s">
        <v>311</v>
      </c>
      <c r="Z1" s="47" t="s">
        <v>312</v>
      </c>
      <c r="AA1" s="47" t="s">
        <v>313</v>
      </c>
      <c r="AB1" s="47" t="s">
        <v>314</v>
      </c>
      <c r="AC1" s="47" t="s">
        <v>315</v>
      </c>
      <c r="AD1" s="47" t="s">
        <v>316</v>
      </c>
      <c r="AE1" s="47" t="s">
        <v>317</v>
      </c>
      <c r="AF1" s="47" t="s">
        <v>318</v>
      </c>
      <c r="AG1" s="47" t="s">
        <v>319</v>
      </c>
      <c r="AH1" s="47" t="s">
        <v>320</v>
      </c>
      <c r="AI1" s="47" t="s">
        <v>321</v>
      </c>
      <c r="AJ1" s="47" t="s">
        <v>322</v>
      </c>
      <c r="AK1" s="47" t="s">
        <v>323</v>
      </c>
      <c r="AL1" s="47" t="s">
        <v>324</v>
      </c>
      <c r="AM1" s="47" t="s">
        <v>325</v>
      </c>
      <c r="AN1" s="47" t="s">
        <v>326</v>
      </c>
      <c r="AO1" s="47" t="s">
        <v>327</v>
      </c>
      <c r="AP1" s="47" t="s">
        <v>328</v>
      </c>
      <c r="AQ1" s="47" t="s">
        <v>329</v>
      </c>
      <c r="AR1" s="47" t="s">
        <v>330</v>
      </c>
      <c r="AS1" s="47" t="s">
        <v>331</v>
      </c>
      <c r="AT1" s="47" t="s">
        <v>332</v>
      </c>
      <c r="AU1" s="47" t="s">
        <v>333</v>
      </c>
      <c r="AV1" s="47" t="s">
        <v>334</v>
      </c>
      <c r="AW1" s="47" t="s">
        <v>335</v>
      </c>
      <c r="AX1" s="47" t="s">
        <v>336</v>
      </c>
      <c r="AY1" s="47" t="s">
        <v>337</v>
      </c>
      <c r="AZ1" s="47" t="s">
        <v>338</v>
      </c>
      <c r="BA1" s="47" t="s">
        <v>339</v>
      </c>
      <c r="BB1" s="47" t="s">
        <v>340</v>
      </c>
      <c r="BC1" s="47" t="s">
        <v>341</v>
      </c>
      <c r="BD1" s="47" t="s">
        <v>342</v>
      </c>
      <c r="BE1" s="47" t="s">
        <v>343</v>
      </c>
      <c r="BF1" s="47" t="s">
        <v>344</v>
      </c>
      <c r="BG1" s="47" t="s">
        <v>345</v>
      </c>
      <c r="BH1" s="47" t="s">
        <v>346</v>
      </c>
      <c r="BI1" s="47" t="s">
        <v>347</v>
      </c>
      <c r="BJ1" s="47" t="s">
        <v>348</v>
      </c>
      <c r="BK1" s="47" t="s">
        <v>349</v>
      </c>
    </row>
    <row r="2" spans="1:63" x14ac:dyDescent="0.25">
      <c r="A2" s="47" t="str">
        <f>'11-państw.fund.cel.'!A8</f>
        <v>320633795</v>
      </c>
      <c r="F2">
        <f>'11-państw.fund.cel.'!L11</f>
        <v>11</v>
      </c>
      <c r="G2">
        <f>'11-państw.fund.cel.'!K8</f>
        <v>2022</v>
      </c>
      <c r="H2">
        <f>'11-państw.fund.cel.'!H8</f>
        <v>4</v>
      </c>
      <c r="I2">
        <f>'11-państw.fund.cel.'!M11</f>
        <v>0</v>
      </c>
      <c r="L2">
        <f>'11-państw.fund.cel.'!M53</f>
        <v>0</v>
      </c>
      <c r="M2">
        <f>'11-państw.fund.cel.'!N53</f>
        <v>0</v>
      </c>
      <c r="N2">
        <f>'11-państw.fund.cel.'!O53</f>
        <v>0</v>
      </c>
      <c r="O2">
        <f>'11-państw.fund.cel.'!P53</f>
        <v>0</v>
      </c>
      <c r="P2">
        <f>'11-państw.fund.cel.'!M54</f>
        <v>0</v>
      </c>
      <c r="Q2">
        <f>'11-państw.fund.cel.'!N54</f>
        <v>0</v>
      </c>
      <c r="R2">
        <f>'11-państw.fund.cel.'!O54</f>
        <v>0</v>
      </c>
      <c r="S2">
        <f>'11-państw.fund.cel.'!P54</f>
        <v>0</v>
      </c>
      <c r="T2">
        <f>'11-państw.fund.cel.'!M55</f>
        <v>0</v>
      </c>
      <c r="U2">
        <f>'11-państw.fund.cel.'!N55</f>
        <v>0</v>
      </c>
      <c r="V2">
        <f>'11-państw.fund.cel.'!O55</f>
        <v>0</v>
      </c>
      <c r="W2">
        <f>'11-państw.fund.cel.'!P55</f>
        <v>0</v>
      </c>
      <c r="X2">
        <f>'11-państw.fund.cel.'!M56</f>
        <v>0</v>
      </c>
      <c r="Y2">
        <f>'11-państw.fund.cel.'!N56</f>
        <v>0</v>
      </c>
      <c r="Z2">
        <f>'11-państw.fund.cel.'!O56</f>
        <v>0</v>
      </c>
      <c r="AA2">
        <f>'11-państw.fund.cel.'!P56</f>
        <v>0</v>
      </c>
      <c r="AB2">
        <f>'11-państw.fund.cel.'!M57</f>
        <v>0</v>
      </c>
      <c r="AC2">
        <f>'11-państw.fund.cel.'!N57</f>
        <v>0</v>
      </c>
      <c r="AD2">
        <f>'11-państw.fund.cel.'!O57</f>
        <v>0</v>
      </c>
      <c r="AE2">
        <f>'11-państw.fund.cel.'!P57</f>
        <v>0</v>
      </c>
      <c r="AF2">
        <f>'11-państw.fund.cel.'!M58</f>
        <v>0</v>
      </c>
      <c r="AG2">
        <f>'11-państw.fund.cel.'!N58</f>
        <v>0</v>
      </c>
      <c r="AH2">
        <f>'11-państw.fund.cel.'!O58</f>
        <v>0</v>
      </c>
      <c r="AI2">
        <f>'11-państw.fund.cel.'!P58</f>
        <v>0</v>
      </c>
      <c r="AJ2">
        <f>'11-państw.fund.cel.'!M59</f>
        <v>0</v>
      </c>
      <c r="AK2">
        <f>'11-państw.fund.cel.'!N59</f>
        <v>0</v>
      </c>
      <c r="AL2">
        <f>'11-państw.fund.cel.'!O59</f>
        <v>0</v>
      </c>
      <c r="AM2">
        <f>'11-państw.fund.cel.'!P59</f>
        <v>0</v>
      </c>
      <c r="AN2">
        <f>'11-państw.fund.cel.'!M60</f>
        <v>0</v>
      </c>
      <c r="AO2">
        <f>'11-państw.fund.cel.'!N60</f>
        <v>0</v>
      </c>
      <c r="AP2">
        <f>'11-państw.fund.cel.'!O60</f>
        <v>0</v>
      </c>
      <c r="AQ2">
        <f>'11-państw.fund.cel.'!P60</f>
        <v>0</v>
      </c>
      <c r="AR2">
        <f>'11-państw.fund.cel.'!M61</f>
        <v>0</v>
      </c>
      <c r="AS2">
        <f>'11-państw.fund.cel.'!N61</f>
        <v>0</v>
      </c>
      <c r="AT2">
        <f>'11-państw.fund.cel.'!O61</f>
        <v>0</v>
      </c>
      <c r="AU2">
        <f>'11-państw.fund.cel.'!P61</f>
        <v>0</v>
      </c>
      <c r="AV2">
        <f>'11-państw.fund.cel.'!M62</f>
        <v>0</v>
      </c>
      <c r="AW2">
        <f>'11-państw.fund.cel.'!N62</f>
        <v>0</v>
      </c>
      <c r="AX2">
        <f>'11-państw.fund.cel.'!O62</f>
        <v>0</v>
      </c>
      <c r="AY2">
        <f>'11-państw.fund.cel.'!P62</f>
        <v>0</v>
      </c>
      <c r="AZ2">
        <f>'11-państw.fund.cel.'!M63</f>
        <v>0</v>
      </c>
      <c r="BA2">
        <f>'11-państw.fund.cel.'!N63</f>
        <v>0</v>
      </c>
      <c r="BB2">
        <f>'11-państw.fund.cel.'!O63</f>
        <v>0</v>
      </c>
      <c r="BC2">
        <f>'11-państw.fund.cel.'!P63</f>
        <v>0</v>
      </c>
      <c r="BD2">
        <f>'11-państw.fund.cel.'!M64</f>
        <v>0</v>
      </c>
      <c r="BE2">
        <f>'11-państw.fund.cel.'!N64</f>
        <v>0</v>
      </c>
      <c r="BF2">
        <f>'11-państw.fund.cel.'!O64</f>
        <v>0</v>
      </c>
      <c r="BG2">
        <f>'11-państw.fund.cel.'!P64</f>
        <v>0</v>
      </c>
      <c r="BH2">
        <f>'11-państw.fund.cel.'!M65</f>
        <v>0</v>
      </c>
      <c r="BI2">
        <f>'11-państw.fund.cel.'!N65</f>
        <v>0</v>
      </c>
      <c r="BJ2">
        <f>'11-państw.fund.cel.'!O65</f>
        <v>0</v>
      </c>
      <c r="BK2">
        <f>'11-państw.fund.cel.'!P65</f>
        <v>0</v>
      </c>
    </row>
    <row r="3" spans="1:63" x14ac:dyDescent="0.25">
      <c r="A3" s="47" t="str">
        <f>'20-państw.szk.wyż.'!A8</f>
        <v>320633795</v>
      </c>
      <c r="F3">
        <f>'20-państw.szk.wyż.'!L11</f>
        <v>20</v>
      </c>
      <c r="G3">
        <f>'20-państw.szk.wyż.'!K8</f>
        <v>2022</v>
      </c>
      <c r="H3">
        <f>'20-państw.szk.wyż.'!H8</f>
        <v>4</v>
      </c>
      <c r="I3">
        <f>'20-państw.szk.wyż.'!M11</f>
        <v>0</v>
      </c>
      <c r="L3">
        <f>'20-państw.szk.wyż.'!M53</f>
        <v>0</v>
      </c>
      <c r="M3">
        <f>'20-państw.szk.wyż.'!N53</f>
        <v>0</v>
      </c>
      <c r="N3">
        <f>'20-państw.szk.wyż.'!O53</f>
        <v>0</v>
      </c>
      <c r="O3">
        <f>'20-państw.szk.wyż.'!P53</f>
        <v>0</v>
      </c>
      <c r="P3">
        <f>'20-państw.szk.wyż.'!M54</f>
        <v>0</v>
      </c>
      <c r="Q3">
        <f>'20-państw.szk.wyż.'!N54</f>
        <v>0</v>
      </c>
      <c r="R3">
        <f>'20-państw.szk.wyż.'!O54</f>
        <v>0</v>
      </c>
      <c r="S3">
        <f>'20-państw.szk.wyż.'!P54</f>
        <v>0</v>
      </c>
      <c r="T3">
        <f>'20-państw.szk.wyż.'!M55</f>
        <v>0</v>
      </c>
      <c r="U3">
        <f>'20-państw.szk.wyż.'!N55</f>
        <v>0</v>
      </c>
      <c r="V3">
        <f>'20-państw.szk.wyż.'!O55</f>
        <v>0</v>
      </c>
      <c r="W3">
        <f>'20-państw.szk.wyż.'!P55</f>
        <v>0</v>
      </c>
      <c r="X3">
        <f>'20-państw.szk.wyż.'!M56</f>
        <v>0</v>
      </c>
      <c r="Y3">
        <f>'20-państw.szk.wyż.'!N56</f>
        <v>0</v>
      </c>
      <c r="Z3">
        <f>'20-państw.szk.wyż.'!O56</f>
        <v>0</v>
      </c>
      <c r="AA3">
        <f>'20-państw.szk.wyż.'!P56</f>
        <v>0</v>
      </c>
      <c r="AB3">
        <f>'20-państw.szk.wyż.'!M57</f>
        <v>0</v>
      </c>
      <c r="AC3">
        <f>'20-państw.szk.wyż.'!N57</f>
        <v>0</v>
      </c>
      <c r="AD3">
        <f>'20-państw.szk.wyż.'!O57</f>
        <v>0</v>
      </c>
      <c r="AE3">
        <f>'20-państw.szk.wyż.'!P57</f>
        <v>0</v>
      </c>
      <c r="AF3">
        <f>'20-państw.szk.wyż.'!M58</f>
        <v>0</v>
      </c>
      <c r="AG3">
        <f>'20-państw.szk.wyż.'!N58</f>
        <v>0</v>
      </c>
      <c r="AH3">
        <f>'20-państw.szk.wyż.'!O58</f>
        <v>0</v>
      </c>
      <c r="AI3">
        <f>'20-państw.szk.wyż.'!P58</f>
        <v>0</v>
      </c>
      <c r="AJ3">
        <f>'20-państw.szk.wyż.'!M59</f>
        <v>0</v>
      </c>
      <c r="AK3">
        <f>'20-państw.szk.wyż.'!N59</f>
        <v>0</v>
      </c>
      <c r="AL3">
        <f>'20-państw.szk.wyż.'!O59</f>
        <v>0</v>
      </c>
      <c r="AM3">
        <f>'20-państw.szk.wyż.'!P59</f>
        <v>0</v>
      </c>
      <c r="AN3">
        <f>'20-państw.szk.wyż.'!M60</f>
        <v>0</v>
      </c>
      <c r="AO3">
        <f>'20-państw.szk.wyż.'!N60</f>
        <v>0</v>
      </c>
      <c r="AP3">
        <f>'20-państw.szk.wyż.'!O60</f>
        <v>0</v>
      </c>
      <c r="AQ3">
        <f>'20-państw.szk.wyż.'!P60</f>
        <v>0</v>
      </c>
      <c r="AR3">
        <f>'20-państw.szk.wyż.'!M61</f>
        <v>0</v>
      </c>
      <c r="AS3">
        <f>'20-państw.szk.wyż.'!N61</f>
        <v>0</v>
      </c>
      <c r="AT3">
        <f>'20-państw.szk.wyż.'!O61</f>
        <v>0</v>
      </c>
      <c r="AU3">
        <f>'20-państw.szk.wyż.'!P61</f>
        <v>0</v>
      </c>
      <c r="AV3">
        <f>'20-państw.szk.wyż.'!M62</f>
        <v>0</v>
      </c>
      <c r="AW3">
        <f>'20-państw.szk.wyż.'!N62</f>
        <v>0</v>
      </c>
      <c r="AX3">
        <f>'20-państw.szk.wyż.'!O62</f>
        <v>0</v>
      </c>
      <c r="AY3">
        <f>'20-państw.szk.wyż.'!P62</f>
        <v>0</v>
      </c>
      <c r="AZ3">
        <f>'20-państw.szk.wyż.'!M63</f>
        <v>0</v>
      </c>
      <c r="BA3">
        <f>'20-państw.szk.wyż.'!N63</f>
        <v>0</v>
      </c>
      <c r="BB3">
        <f>'20-państw.szk.wyż.'!O63</f>
        <v>0</v>
      </c>
      <c r="BC3">
        <f>'20-państw.szk.wyż.'!P63</f>
        <v>0</v>
      </c>
      <c r="BD3">
        <f>'20-państw.szk.wyż.'!M64</f>
        <v>0</v>
      </c>
      <c r="BE3">
        <f>'20-państw.szk.wyż.'!N64</f>
        <v>0</v>
      </c>
      <c r="BF3">
        <f>'20-państw.szk.wyż.'!O64</f>
        <v>0</v>
      </c>
      <c r="BG3">
        <f>'20-państw.szk.wyż.'!P64</f>
        <v>0</v>
      </c>
      <c r="BH3">
        <f>'20-państw.szk.wyż.'!M65</f>
        <v>0</v>
      </c>
      <c r="BI3">
        <f>'20-państw.szk.wyż.'!N65</f>
        <v>0</v>
      </c>
      <c r="BJ3">
        <f>'20-państw.szk.wyż.'!O65</f>
        <v>0</v>
      </c>
      <c r="BK3">
        <f>'20-państw.szk.wyż.'!P65</f>
        <v>0</v>
      </c>
    </row>
    <row r="4" spans="1:63" x14ac:dyDescent="0.25">
      <c r="A4" s="47" t="str">
        <f>'31-instytucje gosp budż'!A8</f>
        <v>320633795</v>
      </c>
      <c r="F4">
        <f>'31-instytucje gosp budż'!L11</f>
        <v>31</v>
      </c>
      <c r="G4">
        <f>'31-instytucje gosp budż'!K8</f>
        <v>2022</v>
      </c>
      <c r="H4">
        <f>'31-instytucje gosp budż'!H8</f>
        <v>4</v>
      </c>
      <c r="I4">
        <f>'31-instytucje gosp budż'!M11</f>
        <v>0</v>
      </c>
      <c r="L4">
        <f>'31-instytucje gosp budż'!M53</f>
        <v>0</v>
      </c>
      <c r="M4">
        <f>'31-instytucje gosp budż'!N53</f>
        <v>0</v>
      </c>
      <c r="N4">
        <f>'31-instytucje gosp budż'!O53</f>
        <v>0</v>
      </c>
      <c r="O4">
        <f>'31-instytucje gosp budż'!P53</f>
        <v>0</v>
      </c>
      <c r="P4">
        <f>'31-instytucje gosp budż'!M54</f>
        <v>0</v>
      </c>
      <c r="Q4">
        <f>'31-instytucje gosp budż'!N54</f>
        <v>0</v>
      </c>
      <c r="R4">
        <f>'31-instytucje gosp budż'!O54</f>
        <v>0</v>
      </c>
      <c r="S4">
        <f>'31-instytucje gosp budż'!P54</f>
        <v>0</v>
      </c>
      <c r="T4">
        <f>'31-instytucje gosp budż'!M55</f>
        <v>0</v>
      </c>
      <c r="U4">
        <f>'31-instytucje gosp budż'!N55</f>
        <v>0</v>
      </c>
      <c r="V4">
        <f>'31-instytucje gosp budż'!O55</f>
        <v>0</v>
      </c>
      <c r="W4">
        <f>'31-instytucje gosp budż'!P55</f>
        <v>0</v>
      </c>
      <c r="X4">
        <f>'31-instytucje gosp budż'!M56</f>
        <v>0</v>
      </c>
      <c r="Y4">
        <f>'31-instytucje gosp budż'!N56</f>
        <v>0</v>
      </c>
      <c r="Z4">
        <f>'31-instytucje gosp budż'!O56</f>
        <v>0</v>
      </c>
      <c r="AA4">
        <f>'31-instytucje gosp budż'!P56</f>
        <v>0</v>
      </c>
      <c r="AB4">
        <f>'31-instytucje gosp budż'!M57</f>
        <v>0</v>
      </c>
      <c r="AC4">
        <f>'31-instytucje gosp budż'!N57</f>
        <v>0</v>
      </c>
      <c r="AD4">
        <f>'31-instytucje gosp budż'!O57</f>
        <v>0</v>
      </c>
      <c r="AE4">
        <f>'31-instytucje gosp budż'!P57</f>
        <v>0</v>
      </c>
      <c r="AF4">
        <f>'31-instytucje gosp budż'!M58</f>
        <v>0</v>
      </c>
      <c r="AG4">
        <f>'31-instytucje gosp budż'!N58</f>
        <v>0</v>
      </c>
      <c r="AH4">
        <f>'31-instytucje gosp budż'!O58</f>
        <v>0</v>
      </c>
      <c r="AI4">
        <f>'31-instytucje gosp budż'!P58</f>
        <v>0</v>
      </c>
      <c r="AJ4">
        <f>'31-instytucje gosp budż'!M59</f>
        <v>0</v>
      </c>
      <c r="AK4">
        <f>'31-instytucje gosp budż'!N59</f>
        <v>0</v>
      </c>
      <c r="AL4">
        <f>'31-instytucje gosp budż'!O59</f>
        <v>0</v>
      </c>
      <c r="AM4">
        <f>'31-instytucje gosp budż'!P59</f>
        <v>0</v>
      </c>
      <c r="AN4">
        <f>'31-instytucje gosp budż'!M60</f>
        <v>0</v>
      </c>
      <c r="AO4">
        <f>'31-instytucje gosp budż'!N60</f>
        <v>0</v>
      </c>
      <c r="AP4">
        <f>'31-instytucje gosp budż'!O60</f>
        <v>0</v>
      </c>
      <c r="AQ4">
        <f>'31-instytucje gosp budż'!P60</f>
        <v>0</v>
      </c>
      <c r="AR4">
        <f>'31-instytucje gosp budż'!M61</f>
        <v>0</v>
      </c>
      <c r="AS4">
        <f>'31-instytucje gosp budż'!N61</f>
        <v>0</v>
      </c>
      <c r="AT4">
        <f>'31-instytucje gosp budż'!O61</f>
        <v>0</v>
      </c>
      <c r="AU4">
        <f>'31-instytucje gosp budż'!P61</f>
        <v>0</v>
      </c>
      <c r="AV4">
        <f>'31-instytucje gosp budż'!M62</f>
        <v>0</v>
      </c>
      <c r="AW4">
        <f>'31-instytucje gosp budż'!N62</f>
        <v>0</v>
      </c>
      <c r="AX4">
        <f>'31-instytucje gosp budż'!O62</f>
        <v>0</v>
      </c>
      <c r="AY4">
        <f>'31-instytucje gosp budż'!P62</f>
        <v>0</v>
      </c>
      <c r="AZ4">
        <f>'31-instytucje gosp budż'!M63</f>
        <v>0</v>
      </c>
      <c r="BA4">
        <f>'31-instytucje gosp budż'!N63</f>
        <v>0</v>
      </c>
      <c r="BB4">
        <f>'31-instytucje gosp budż'!O63</f>
        <v>0</v>
      </c>
      <c r="BC4">
        <f>'31-instytucje gosp budż'!P63</f>
        <v>0</v>
      </c>
      <c r="BD4">
        <f>'31-instytucje gosp budż'!M64</f>
        <v>0</v>
      </c>
      <c r="BE4">
        <f>'31-instytucje gosp budż'!N64</f>
        <v>0</v>
      </c>
      <c r="BF4">
        <f>'31-instytucje gosp budż'!O64</f>
        <v>0</v>
      </c>
      <c r="BG4">
        <f>'31-instytucje gosp budż'!P64</f>
        <v>0</v>
      </c>
      <c r="BH4">
        <f>'31-instytucje gosp budż'!M65</f>
        <v>0</v>
      </c>
      <c r="BI4">
        <f>'31-instytucje gosp budż'!N65</f>
        <v>0</v>
      </c>
      <c r="BJ4">
        <f>'31-instytucje gosp budż'!O65</f>
        <v>0</v>
      </c>
      <c r="BK4">
        <f>'31-instytucje gosp budż'!P65</f>
        <v>0</v>
      </c>
    </row>
    <row r="5" spans="1:63" x14ac:dyDescent="0.25">
      <c r="A5" s="47" t="str">
        <f>'41-państw.inst.kult.'!A8</f>
        <v>320633795</v>
      </c>
      <c r="F5">
        <f>'41-państw.inst.kult.'!L11</f>
        <v>41</v>
      </c>
      <c r="G5">
        <f>'41-państw.inst.kult.'!K8</f>
        <v>2022</v>
      </c>
      <c r="H5">
        <f>'41-państw.inst.kult.'!H8</f>
        <v>4</v>
      </c>
      <c r="I5">
        <f>'41-państw.inst.kult.'!M11</f>
        <v>0</v>
      </c>
      <c r="L5">
        <f>'41-państw.inst.kult.'!M53</f>
        <v>0</v>
      </c>
      <c r="M5">
        <f>'41-państw.inst.kult.'!N53</f>
        <v>0</v>
      </c>
      <c r="N5">
        <f>'41-państw.inst.kult.'!O53</f>
        <v>0</v>
      </c>
      <c r="O5">
        <f>'41-państw.inst.kult.'!P53</f>
        <v>0</v>
      </c>
      <c r="P5">
        <f>'41-państw.inst.kult.'!M54</f>
        <v>0</v>
      </c>
      <c r="Q5">
        <f>'41-państw.inst.kult.'!N54</f>
        <v>0</v>
      </c>
      <c r="R5">
        <f>'41-państw.inst.kult.'!O54</f>
        <v>0</v>
      </c>
      <c r="S5">
        <f>'41-państw.inst.kult.'!P54</f>
        <v>0</v>
      </c>
      <c r="T5">
        <f>'41-państw.inst.kult.'!M55</f>
        <v>0</v>
      </c>
      <c r="U5">
        <f>'41-państw.inst.kult.'!N55</f>
        <v>0</v>
      </c>
      <c r="V5">
        <f>'41-państw.inst.kult.'!O55</f>
        <v>0</v>
      </c>
      <c r="W5">
        <f>'41-państw.inst.kult.'!P55</f>
        <v>0</v>
      </c>
      <c r="X5">
        <f>'41-państw.inst.kult.'!M56</f>
        <v>0</v>
      </c>
      <c r="Y5">
        <f>'41-państw.inst.kult.'!N56</f>
        <v>0</v>
      </c>
      <c r="Z5">
        <f>'41-państw.inst.kult.'!O56</f>
        <v>0</v>
      </c>
      <c r="AA5">
        <f>'41-państw.inst.kult.'!P56</f>
        <v>0</v>
      </c>
      <c r="AB5">
        <f>'41-państw.inst.kult.'!M57</f>
        <v>0</v>
      </c>
      <c r="AC5">
        <f>'41-państw.inst.kult.'!N57</f>
        <v>0</v>
      </c>
      <c r="AD5">
        <f>'41-państw.inst.kult.'!O57</f>
        <v>0</v>
      </c>
      <c r="AE5">
        <f>'41-państw.inst.kult.'!P57</f>
        <v>0</v>
      </c>
      <c r="AF5">
        <f>'41-państw.inst.kult.'!M58</f>
        <v>0</v>
      </c>
      <c r="AG5">
        <f>'41-państw.inst.kult.'!N58</f>
        <v>0</v>
      </c>
      <c r="AH5">
        <f>'41-państw.inst.kult.'!O58</f>
        <v>0</v>
      </c>
      <c r="AI5">
        <f>'41-państw.inst.kult.'!P58</f>
        <v>0</v>
      </c>
      <c r="AJ5">
        <f>'41-państw.inst.kult.'!M59</f>
        <v>0</v>
      </c>
      <c r="AK5">
        <f>'41-państw.inst.kult.'!N59</f>
        <v>0</v>
      </c>
      <c r="AL5">
        <f>'41-państw.inst.kult.'!O59</f>
        <v>0</v>
      </c>
      <c r="AM5">
        <f>'41-państw.inst.kult.'!P59</f>
        <v>0</v>
      </c>
      <c r="AN5">
        <f>'41-państw.inst.kult.'!M60</f>
        <v>0</v>
      </c>
      <c r="AO5">
        <f>'41-państw.inst.kult.'!N60</f>
        <v>0</v>
      </c>
      <c r="AP5">
        <f>'41-państw.inst.kult.'!O60</f>
        <v>0</v>
      </c>
      <c r="AQ5">
        <f>'41-państw.inst.kult.'!P60</f>
        <v>0</v>
      </c>
      <c r="AR5">
        <f>'41-państw.inst.kult.'!M61</f>
        <v>0</v>
      </c>
      <c r="AS5">
        <f>'41-państw.inst.kult.'!N61</f>
        <v>0</v>
      </c>
      <c r="AT5">
        <f>'41-państw.inst.kult.'!O61</f>
        <v>0</v>
      </c>
      <c r="AU5">
        <f>'41-państw.inst.kult.'!P61</f>
        <v>0</v>
      </c>
      <c r="AV5">
        <f>'41-państw.inst.kult.'!M62</f>
        <v>0</v>
      </c>
      <c r="AW5">
        <f>'41-państw.inst.kult.'!N62</f>
        <v>0</v>
      </c>
      <c r="AX5">
        <f>'41-państw.inst.kult.'!O62</f>
        <v>0</v>
      </c>
      <c r="AY5">
        <f>'41-państw.inst.kult.'!P62</f>
        <v>0</v>
      </c>
      <c r="AZ5">
        <f>'41-państw.inst.kult.'!M63</f>
        <v>0</v>
      </c>
      <c r="BA5">
        <f>'41-państw.inst.kult.'!N63</f>
        <v>0</v>
      </c>
      <c r="BB5">
        <f>'41-państw.inst.kult.'!O63</f>
        <v>0</v>
      </c>
      <c r="BC5">
        <f>'41-państw.inst.kult.'!P63</f>
        <v>0</v>
      </c>
      <c r="BD5">
        <f>'41-państw.inst.kult.'!M64</f>
        <v>0</v>
      </c>
      <c r="BE5">
        <f>'41-państw.inst.kult.'!N64</f>
        <v>0</v>
      </c>
      <c r="BF5">
        <f>'41-państw.inst.kult.'!O64</f>
        <v>0</v>
      </c>
      <c r="BG5">
        <f>'41-państw.inst.kult.'!P64</f>
        <v>0</v>
      </c>
      <c r="BH5">
        <f>'41-państw.inst.kult.'!M65</f>
        <v>0</v>
      </c>
      <c r="BI5">
        <f>'41-państw.inst.kult.'!N65</f>
        <v>0</v>
      </c>
      <c r="BJ5">
        <f>'41-państw.inst.kult.'!O65</f>
        <v>0</v>
      </c>
      <c r="BK5">
        <f>'41-państw.inst.kult.'!P65</f>
        <v>0</v>
      </c>
    </row>
    <row r="6" spans="1:63" x14ac:dyDescent="0.25">
      <c r="A6" s="47" t="str">
        <f>'42-samorz.inst.kult.'!A8</f>
        <v>320633795</v>
      </c>
      <c r="F6">
        <f>'42-samorz.inst.kult.'!L11</f>
        <v>42</v>
      </c>
      <c r="G6">
        <f>'42-samorz.inst.kult.'!K8</f>
        <v>2023</v>
      </c>
      <c r="H6">
        <f>'42-samorz.inst.kult.'!H8</f>
        <v>4</v>
      </c>
      <c r="I6">
        <f>'42-samorz.inst.kult.'!M11</f>
        <v>0</v>
      </c>
      <c r="L6">
        <f>'42-samorz.inst.kult.'!M53</f>
        <v>0</v>
      </c>
      <c r="M6">
        <f>'42-samorz.inst.kult.'!N53</f>
        <v>0</v>
      </c>
      <c r="N6">
        <f>'42-samorz.inst.kult.'!O53</f>
        <v>0</v>
      </c>
      <c r="O6">
        <f>'42-samorz.inst.kult.'!P53</f>
        <v>0</v>
      </c>
      <c r="P6">
        <f>'42-samorz.inst.kult.'!M54</f>
        <v>0</v>
      </c>
      <c r="Q6">
        <f>'42-samorz.inst.kult.'!N54</f>
        <v>0</v>
      </c>
      <c r="R6">
        <f>'42-samorz.inst.kult.'!O54</f>
        <v>0</v>
      </c>
      <c r="S6">
        <f>'42-samorz.inst.kult.'!P54</f>
        <v>0</v>
      </c>
      <c r="T6">
        <f>'42-samorz.inst.kult.'!M55</f>
        <v>0</v>
      </c>
      <c r="U6">
        <f>'42-samorz.inst.kult.'!N55</f>
        <v>0</v>
      </c>
      <c r="V6">
        <f>'42-samorz.inst.kult.'!O55</f>
        <v>0</v>
      </c>
      <c r="W6">
        <f>'42-samorz.inst.kult.'!P55</f>
        <v>0</v>
      </c>
      <c r="X6">
        <f>'42-samorz.inst.kult.'!M56</f>
        <v>0</v>
      </c>
      <c r="Y6">
        <f>'42-samorz.inst.kult.'!N56</f>
        <v>0</v>
      </c>
      <c r="Z6">
        <f>'42-samorz.inst.kult.'!O56</f>
        <v>0</v>
      </c>
      <c r="AA6">
        <f>'42-samorz.inst.kult.'!P56</f>
        <v>0</v>
      </c>
      <c r="AB6">
        <f>'42-samorz.inst.kult.'!M57</f>
        <v>0</v>
      </c>
      <c r="AC6">
        <f>'42-samorz.inst.kult.'!N57</f>
        <v>0</v>
      </c>
      <c r="AD6">
        <f>'42-samorz.inst.kult.'!O57</f>
        <v>0</v>
      </c>
      <c r="AE6">
        <f>'42-samorz.inst.kult.'!P57</f>
        <v>0</v>
      </c>
      <c r="AF6">
        <f>'42-samorz.inst.kult.'!M58</f>
        <v>0</v>
      </c>
      <c r="AG6">
        <f>'42-samorz.inst.kult.'!N58</f>
        <v>0</v>
      </c>
      <c r="AH6">
        <f>'42-samorz.inst.kult.'!O58</f>
        <v>0</v>
      </c>
      <c r="AI6">
        <f>'42-samorz.inst.kult.'!P58</f>
        <v>0</v>
      </c>
      <c r="AJ6">
        <f>'42-samorz.inst.kult.'!M59</f>
        <v>0</v>
      </c>
      <c r="AK6">
        <f>'42-samorz.inst.kult.'!N59</f>
        <v>0</v>
      </c>
      <c r="AL6">
        <f>'42-samorz.inst.kult.'!O59</f>
        <v>0</v>
      </c>
      <c r="AM6">
        <f>'42-samorz.inst.kult.'!P59</f>
        <v>0</v>
      </c>
      <c r="AN6">
        <f>'42-samorz.inst.kult.'!M60</f>
        <v>0</v>
      </c>
      <c r="AO6">
        <f>'42-samorz.inst.kult.'!N60</f>
        <v>0</v>
      </c>
      <c r="AP6">
        <f>'42-samorz.inst.kult.'!O60</f>
        <v>0</v>
      </c>
      <c r="AQ6">
        <f>'42-samorz.inst.kult.'!P60</f>
        <v>0</v>
      </c>
      <c r="AR6">
        <f>'42-samorz.inst.kult.'!M61</f>
        <v>0</v>
      </c>
      <c r="AS6">
        <f>'42-samorz.inst.kult.'!N61</f>
        <v>0</v>
      </c>
      <c r="AT6">
        <f>'42-samorz.inst.kult.'!O61</f>
        <v>0</v>
      </c>
      <c r="AU6">
        <f>'42-samorz.inst.kult.'!P61</f>
        <v>0</v>
      </c>
      <c r="AV6">
        <f>'42-samorz.inst.kult.'!M62</f>
        <v>0</v>
      </c>
      <c r="AW6">
        <f>'42-samorz.inst.kult.'!N62</f>
        <v>0</v>
      </c>
      <c r="AX6">
        <f>'42-samorz.inst.kult.'!O62</f>
        <v>0</v>
      </c>
      <c r="AY6">
        <f>'42-samorz.inst.kult.'!P62</f>
        <v>0</v>
      </c>
      <c r="AZ6">
        <f>'42-samorz.inst.kult.'!M63</f>
        <v>0</v>
      </c>
      <c r="BA6">
        <f>'42-samorz.inst.kult.'!N63</f>
        <v>0</v>
      </c>
      <c r="BB6">
        <f>'42-samorz.inst.kult.'!O63</f>
        <v>0</v>
      </c>
      <c r="BC6">
        <f>'42-samorz.inst.kult.'!P63</f>
        <v>0</v>
      </c>
      <c r="BD6">
        <f>'42-samorz.inst.kult.'!M64</f>
        <v>0</v>
      </c>
      <c r="BE6">
        <f>'42-samorz.inst.kult.'!N64</f>
        <v>0</v>
      </c>
      <c r="BF6">
        <f>'42-samorz.inst.kult.'!O64</f>
        <v>0</v>
      </c>
      <c r="BG6">
        <f>'42-samorz.inst.kult.'!P64</f>
        <v>0</v>
      </c>
      <c r="BH6">
        <f>'42-samorz.inst.kult.'!M65</f>
        <v>0</v>
      </c>
      <c r="BI6">
        <f>'42-samorz.inst.kult.'!N65</f>
        <v>0</v>
      </c>
      <c r="BJ6">
        <f>'42-samorz.inst.kult.'!O65</f>
        <v>0</v>
      </c>
      <c r="BK6">
        <f>'42-samorz.inst.kult.'!P65</f>
        <v>0</v>
      </c>
    </row>
    <row r="7" spans="1:63" x14ac:dyDescent="0.25">
      <c r="A7" s="47" t="str">
        <f>'50-PAN i jedn.tworz.przez PAN'!A8</f>
        <v>320633795</v>
      </c>
      <c r="F7">
        <f>'50-PAN i jedn.tworz.przez PAN'!L11</f>
        <v>50</v>
      </c>
      <c r="G7">
        <f>'50-PAN i jedn.tworz.przez PAN'!K8</f>
        <v>2022</v>
      </c>
      <c r="H7">
        <f>'50-PAN i jedn.tworz.przez PAN'!H8</f>
        <v>4</v>
      </c>
      <c r="I7">
        <f>'50-PAN i jedn.tworz.przez PAN'!M11</f>
        <v>0</v>
      </c>
      <c r="L7">
        <f>'50-PAN i jedn.tworz.przez PAN'!M53</f>
        <v>0</v>
      </c>
      <c r="M7">
        <f>'50-PAN i jedn.tworz.przez PAN'!N53</f>
        <v>0</v>
      </c>
      <c r="N7">
        <f>'50-PAN i jedn.tworz.przez PAN'!O53</f>
        <v>0</v>
      </c>
      <c r="O7">
        <f>'50-PAN i jedn.tworz.przez PAN'!P53</f>
        <v>0</v>
      </c>
      <c r="P7">
        <f>'50-PAN i jedn.tworz.przez PAN'!M54</f>
        <v>0</v>
      </c>
      <c r="Q7">
        <f>'50-PAN i jedn.tworz.przez PAN'!N54</f>
        <v>0</v>
      </c>
      <c r="R7">
        <f>'50-PAN i jedn.tworz.przez PAN'!O54</f>
        <v>0</v>
      </c>
      <c r="S7">
        <f>'50-PAN i jedn.tworz.przez PAN'!P54</f>
        <v>0</v>
      </c>
      <c r="T7">
        <f>'50-PAN i jedn.tworz.przez PAN'!M55</f>
        <v>0</v>
      </c>
      <c r="U7">
        <f>'50-PAN i jedn.tworz.przez PAN'!N55</f>
        <v>0</v>
      </c>
      <c r="V7">
        <f>'50-PAN i jedn.tworz.przez PAN'!O55</f>
        <v>0</v>
      </c>
      <c r="W7">
        <f>'50-PAN i jedn.tworz.przez PAN'!P55</f>
        <v>0</v>
      </c>
      <c r="X7">
        <f>'50-PAN i jedn.tworz.przez PAN'!M56</f>
        <v>0</v>
      </c>
      <c r="Y7">
        <f>'50-PAN i jedn.tworz.przez PAN'!N56</f>
        <v>0</v>
      </c>
      <c r="Z7">
        <f>'50-PAN i jedn.tworz.przez PAN'!O56</f>
        <v>0</v>
      </c>
      <c r="AA7">
        <f>'50-PAN i jedn.tworz.przez PAN'!P56</f>
        <v>0</v>
      </c>
      <c r="AB7">
        <f>'50-PAN i jedn.tworz.przez PAN'!M57</f>
        <v>0</v>
      </c>
      <c r="AC7">
        <f>'50-PAN i jedn.tworz.przez PAN'!N57</f>
        <v>0</v>
      </c>
      <c r="AD7">
        <f>'50-PAN i jedn.tworz.przez PAN'!O57</f>
        <v>0</v>
      </c>
      <c r="AE7">
        <f>'50-PAN i jedn.tworz.przez PAN'!P57</f>
        <v>0</v>
      </c>
      <c r="AF7">
        <f>'50-PAN i jedn.tworz.przez PAN'!M58</f>
        <v>0</v>
      </c>
      <c r="AG7">
        <f>'50-PAN i jedn.tworz.przez PAN'!N58</f>
        <v>0</v>
      </c>
      <c r="AH7">
        <f>'50-PAN i jedn.tworz.przez PAN'!O58</f>
        <v>0</v>
      </c>
      <c r="AI7">
        <f>'50-PAN i jedn.tworz.przez PAN'!P58</f>
        <v>0</v>
      </c>
      <c r="AJ7">
        <f>'50-PAN i jedn.tworz.przez PAN'!M59</f>
        <v>0</v>
      </c>
      <c r="AK7">
        <f>'50-PAN i jedn.tworz.przez PAN'!N59</f>
        <v>0</v>
      </c>
      <c r="AL7">
        <f>'50-PAN i jedn.tworz.przez PAN'!O59</f>
        <v>0</v>
      </c>
      <c r="AM7">
        <f>'50-PAN i jedn.tworz.przez PAN'!P59</f>
        <v>0</v>
      </c>
      <c r="AN7">
        <f>'50-PAN i jedn.tworz.przez PAN'!M60</f>
        <v>0</v>
      </c>
      <c r="AO7">
        <f>'50-PAN i jedn.tworz.przez PAN'!N60</f>
        <v>0</v>
      </c>
      <c r="AP7">
        <f>'50-PAN i jedn.tworz.przez PAN'!O60</f>
        <v>0</v>
      </c>
      <c r="AQ7">
        <f>'50-PAN i jedn.tworz.przez PAN'!P60</f>
        <v>0</v>
      </c>
      <c r="AR7">
        <f>'50-PAN i jedn.tworz.przez PAN'!M61</f>
        <v>0</v>
      </c>
      <c r="AS7">
        <f>'50-PAN i jedn.tworz.przez PAN'!N61</f>
        <v>0</v>
      </c>
      <c r="AT7">
        <f>'50-PAN i jedn.tworz.przez PAN'!O61</f>
        <v>0</v>
      </c>
      <c r="AU7">
        <f>'50-PAN i jedn.tworz.przez PAN'!P61</f>
        <v>0</v>
      </c>
      <c r="AV7">
        <f>'50-PAN i jedn.tworz.przez PAN'!M62</f>
        <v>0</v>
      </c>
      <c r="AW7">
        <f>'50-PAN i jedn.tworz.przez PAN'!N62</f>
        <v>0</v>
      </c>
      <c r="AX7">
        <f>'50-PAN i jedn.tworz.przez PAN'!O62</f>
        <v>0</v>
      </c>
      <c r="AY7">
        <f>'50-PAN i jedn.tworz.przez PAN'!P62</f>
        <v>0</v>
      </c>
      <c r="AZ7">
        <f>'50-PAN i jedn.tworz.przez PAN'!M63</f>
        <v>0</v>
      </c>
      <c r="BA7">
        <f>'50-PAN i jedn.tworz.przez PAN'!N63</f>
        <v>0</v>
      </c>
      <c r="BB7">
        <f>'50-PAN i jedn.tworz.przez PAN'!O63</f>
        <v>0</v>
      </c>
      <c r="BC7">
        <f>'50-PAN i jedn.tworz.przez PAN'!P63</f>
        <v>0</v>
      </c>
      <c r="BD7">
        <f>'50-PAN i jedn.tworz.przez PAN'!M64</f>
        <v>0</v>
      </c>
      <c r="BE7">
        <f>'50-PAN i jedn.tworz.przez PAN'!N64</f>
        <v>0</v>
      </c>
      <c r="BF7">
        <f>'50-PAN i jedn.tworz.przez PAN'!O64</f>
        <v>0</v>
      </c>
      <c r="BG7">
        <f>'50-PAN i jedn.tworz.przez PAN'!P64</f>
        <v>0</v>
      </c>
      <c r="BH7">
        <f>'50-PAN i jedn.tworz.przez PAN'!M65</f>
        <v>0</v>
      </c>
      <c r="BI7">
        <f>'50-PAN i jedn.tworz.przez PAN'!N65</f>
        <v>0</v>
      </c>
      <c r="BJ7">
        <f>'50-PAN i jedn.tworz.przez PAN'!O65</f>
        <v>0</v>
      </c>
      <c r="BK7">
        <f>'50-PAN i jedn.tworz.przez PAN'!P65</f>
        <v>0</v>
      </c>
    </row>
    <row r="8" spans="1:63" x14ac:dyDescent="0.25">
      <c r="A8" s="47" t="str">
        <f>'61-samodz.publ.ZOZ państw.'!A8</f>
        <v>320633795</v>
      </c>
      <c r="F8">
        <f>'61-samodz.publ.ZOZ państw.'!L11</f>
        <v>61</v>
      </c>
      <c r="G8">
        <f>'61-samodz.publ.ZOZ państw.'!K8</f>
        <v>2022</v>
      </c>
      <c r="H8">
        <f>'61-samodz.publ.ZOZ państw.'!H8</f>
        <v>4</v>
      </c>
      <c r="I8">
        <f>'61-samodz.publ.ZOZ państw.'!M11</f>
        <v>0</v>
      </c>
      <c r="L8">
        <f>'61-samodz.publ.ZOZ państw.'!M53</f>
        <v>0</v>
      </c>
      <c r="M8">
        <f>'61-samodz.publ.ZOZ państw.'!N53</f>
        <v>0</v>
      </c>
      <c r="N8">
        <f>'61-samodz.publ.ZOZ państw.'!O53</f>
        <v>0</v>
      </c>
      <c r="O8">
        <f>'61-samodz.publ.ZOZ państw.'!P53</f>
        <v>0</v>
      </c>
      <c r="P8">
        <f>'61-samodz.publ.ZOZ państw.'!M54</f>
        <v>0</v>
      </c>
      <c r="Q8">
        <f>'61-samodz.publ.ZOZ państw.'!N54</f>
        <v>0</v>
      </c>
      <c r="R8">
        <f>'61-samodz.publ.ZOZ państw.'!O54</f>
        <v>0</v>
      </c>
      <c r="S8">
        <f>'61-samodz.publ.ZOZ państw.'!P54</f>
        <v>0</v>
      </c>
      <c r="T8">
        <f>'61-samodz.publ.ZOZ państw.'!M55</f>
        <v>0</v>
      </c>
      <c r="U8">
        <f>'61-samodz.publ.ZOZ państw.'!N55</f>
        <v>0</v>
      </c>
      <c r="V8">
        <f>'61-samodz.publ.ZOZ państw.'!O55</f>
        <v>0</v>
      </c>
      <c r="W8">
        <f>'61-samodz.publ.ZOZ państw.'!P55</f>
        <v>0</v>
      </c>
      <c r="X8">
        <f>'61-samodz.publ.ZOZ państw.'!M56</f>
        <v>0</v>
      </c>
      <c r="Y8">
        <f>'61-samodz.publ.ZOZ państw.'!N56</f>
        <v>0</v>
      </c>
      <c r="Z8">
        <f>'61-samodz.publ.ZOZ państw.'!O56</f>
        <v>0</v>
      </c>
      <c r="AA8">
        <f>'61-samodz.publ.ZOZ państw.'!P56</f>
        <v>0</v>
      </c>
      <c r="AB8">
        <f>'61-samodz.publ.ZOZ państw.'!M57</f>
        <v>0</v>
      </c>
      <c r="AC8">
        <f>'61-samodz.publ.ZOZ państw.'!N57</f>
        <v>0</v>
      </c>
      <c r="AD8">
        <f>'61-samodz.publ.ZOZ państw.'!O57</f>
        <v>0</v>
      </c>
      <c r="AE8">
        <f>'61-samodz.publ.ZOZ państw.'!P57</f>
        <v>0</v>
      </c>
      <c r="AF8">
        <f>'61-samodz.publ.ZOZ państw.'!M58</f>
        <v>0</v>
      </c>
      <c r="AG8">
        <f>'61-samodz.publ.ZOZ państw.'!N58</f>
        <v>0</v>
      </c>
      <c r="AH8">
        <f>'61-samodz.publ.ZOZ państw.'!O58</f>
        <v>0</v>
      </c>
      <c r="AI8">
        <f>'61-samodz.publ.ZOZ państw.'!P58</f>
        <v>0</v>
      </c>
      <c r="AJ8">
        <f>'61-samodz.publ.ZOZ państw.'!M59</f>
        <v>0</v>
      </c>
      <c r="AK8">
        <f>'61-samodz.publ.ZOZ państw.'!N59</f>
        <v>0</v>
      </c>
      <c r="AL8">
        <f>'61-samodz.publ.ZOZ państw.'!O59</f>
        <v>0</v>
      </c>
      <c r="AM8">
        <f>'61-samodz.publ.ZOZ państw.'!P59</f>
        <v>0</v>
      </c>
      <c r="AN8">
        <f>'61-samodz.publ.ZOZ państw.'!M60</f>
        <v>0</v>
      </c>
      <c r="AO8">
        <f>'61-samodz.publ.ZOZ państw.'!N60</f>
        <v>0</v>
      </c>
      <c r="AP8">
        <f>'61-samodz.publ.ZOZ państw.'!O60</f>
        <v>0</v>
      </c>
      <c r="AQ8">
        <f>'61-samodz.publ.ZOZ państw.'!P60</f>
        <v>0</v>
      </c>
      <c r="AR8">
        <f>'61-samodz.publ.ZOZ państw.'!M61</f>
        <v>0</v>
      </c>
      <c r="AS8">
        <f>'61-samodz.publ.ZOZ państw.'!N61</f>
        <v>0</v>
      </c>
      <c r="AT8">
        <f>'61-samodz.publ.ZOZ państw.'!O61</f>
        <v>0</v>
      </c>
      <c r="AU8">
        <f>'61-samodz.publ.ZOZ państw.'!P61</f>
        <v>0</v>
      </c>
      <c r="AV8">
        <f>'61-samodz.publ.ZOZ państw.'!M62</f>
        <v>0</v>
      </c>
      <c r="AW8">
        <f>'61-samodz.publ.ZOZ państw.'!N62</f>
        <v>0</v>
      </c>
      <c r="AX8">
        <f>'61-samodz.publ.ZOZ państw.'!O62</f>
        <v>0</v>
      </c>
      <c r="AY8">
        <f>'61-samodz.publ.ZOZ państw.'!P62</f>
        <v>0</v>
      </c>
      <c r="AZ8">
        <f>'61-samodz.publ.ZOZ państw.'!M63</f>
        <v>0</v>
      </c>
      <c r="BA8">
        <f>'61-samodz.publ.ZOZ państw.'!N63</f>
        <v>0</v>
      </c>
      <c r="BB8">
        <f>'61-samodz.publ.ZOZ państw.'!O63</f>
        <v>0</v>
      </c>
      <c r="BC8">
        <f>'61-samodz.publ.ZOZ państw.'!P63</f>
        <v>0</v>
      </c>
      <c r="BD8">
        <f>'61-samodz.publ.ZOZ państw.'!M64</f>
        <v>0</v>
      </c>
      <c r="BE8">
        <f>'61-samodz.publ.ZOZ państw.'!N64</f>
        <v>0</v>
      </c>
      <c r="BF8">
        <f>'61-samodz.publ.ZOZ państw.'!O64</f>
        <v>0</v>
      </c>
      <c r="BG8">
        <f>'61-samodz.publ.ZOZ państw.'!P64</f>
        <v>0</v>
      </c>
      <c r="BH8">
        <f>'61-samodz.publ.ZOZ państw.'!M65</f>
        <v>0</v>
      </c>
      <c r="BI8">
        <f>'61-samodz.publ.ZOZ państw.'!N65</f>
        <v>0</v>
      </c>
      <c r="BJ8">
        <f>'61-samodz.publ.ZOZ państw.'!O65</f>
        <v>0</v>
      </c>
      <c r="BK8">
        <f>'61-samodz.publ.ZOZ państw.'!P65</f>
        <v>0</v>
      </c>
    </row>
    <row r="9" spans="1:63" x14ac:dyDescent="0.25">
      <c r="A9" s="47" t="str">
        <f>'62-samodz.publ.ZOZ samorz.'!A8</f>
        <v>320633795</v>
      </c>
      <c r="F9">
        <f>'62-samodz.publ.ZOZ samorz.'!L11</f>
        <v>62</v>
      </c>
      <c r="G9">
        <f>'62-samodz.publ.ZOZ samorz.'!K8</f>
        <v>2022</v>
      </c>
      <c r="H9">
        <f>'62-samodz.publ.ZOZ samorz.'!H8</f>
        <v>4</v>
      </c>
      <c r="I9">
        <f>'62-samodz.publ.ZOZ samorz.'!M11</f>
        <v>0</v>
      </c>
      <c r="L9">
        <f>'62-samodz.publ.ZOZ samorz.'!M53</f>
        <v>0</v>
      </c>
      <c r="M9">
        <f>'62-samodz.publ.ZOZ samorz.'!N53</f>
        <v>0</v>
      </c>
      <c r="N9">
        <f>'62-samodz.publ.ZOZ samorz.'!O53</f>
        <v>0</v>
      </c>
      <c r="O9">
        <f>'62-samodz.publ.ZOZ samorz.'!P53</f>
        <v>0</v>
      </c>
      <c r="P9">
        <f>'62-samodz.publ.ZOZ samorz.'!M54</f>
        <v>0</v>
      </c>
      <c r="Q9">
        <f>'62-samodz.publ.ZOZ samorz.'!N54</f>
        <v>0</v>
      </c>
      <c r="R9">
        <f>'62-samodz.publ.ZOZ samorz.'!O54</f>
        <v>0</v>
      </c>
      <c r="S9">
        <f>'62-samodz.publ.ZOZ samorz.'!P54</f>
        <v>0</v>
      </c>
      <c r="T9">
        <f>'62-samodz.publ.ZOZ samorz.'!M55</f>
        <v>0</v>
      </c>
      <c r="U9">
        <f>'62-samodz.publ.ZOZ samorz.'!N55</f>
        <v>0</v>
      </c>
      <c r="V9">
        <f>'62-samodz.publ.ZOZ samorz.'!O55</f>
        <v>0</v>
      </c>
      <c r="W9">
        <f>'62-samodz.publ.ZOZ samorz.'!P55</f>
        <v>0</v>
      </c>
      <c r="X9">
        <f>'62-samodz.publ.ZOZ samorz.'!M56</f>
        <v>0</v>
      </c>
      <c r="Y9">
        <f>'62-samodz.publ.ZOZ samorz.'!N56</f>
        <v>0</v>
      </c>
      <c r="Z9">
        <f>'62-samodz.publ.ZOZ samorz.'!O56</f>
        <v>0</v>
      </c>
      <c r="AA9">
        <f>'62-samodz.publ.ZOZ samorz.'!P56</f>
        <v>0</v>
      </c>
      <c r="AB9">
        <f>'62-samodz.publ.ZOZ samorz.'!M57</f>
        <v>0</v>
      </c>
      <c r="AC9">
        <f>'62-samodz.publ.ZOZ samorz.'!N57</f>
        <v>0</v>
      </c>
      <c r="AD9">
        <f>'62-samodz.publ.ZOZ samorz.'!O57</f>
        <v>0</v>
      </c>
      <c r="AE9">
        <f>'62-samodz.publ.ZOZ samorz.'!P57</f>
        <v>0</v>
      </c>
      <c r="AF9">
        <f>'62-samodz.publ.ZOZ samorz.'!M58</f>
        <v>0</v>
      </c>
      <c r="AG9">
        <f>'62-samodz.publ.ZOZ samorz.'!N58</f>
        <v>0</v>
      </c>
      <c r="AH9">
        <f>'62-samodz.publ.ZOZ samorz.'!O58</f>
        <v>0</v>
      </c>
      <c r="AI9">
        <f>'62-samodz.publ.ZOZ samorz.'!P58</f>
        <v>0</v>
      </c>
      <c r="AJ9">
        <f>'62-samodz.publ.ZOZ samorz.'!M59</f>
        <v>0</v>
      </c>
      <c r="AK9">
        <f>'62-samodz.publ.ZOZ samorz.'!N59</f>
        <v>0</v>
      </c>
      <c r="AL9">
        <f>'62-samodz.publ.ZOZ samorz.'!O59</f>
        <v>0</v>
      </c>
      <c r="AM9">
        <f>'62-samodz.publ.ZOZ samorz.'!P59</f>
        <v>0</v>
      </c>
      <c r="AN9">
        <f>'62-samodz.publ.ZOZ samorz.'!M60</f>
        <v>0</v>
      </c>
      <c r="AO9">
        <f>'62-samodz.publ.ZOZ samorz.'!N60</f>
        <v>0</v>
      </c>
      <c r="AP9">
        <f>'62-samodz.publ.ZOZ samorz.'!O60</f>
        <v>0</v>
      </c>
      <c r="AQ9">
        <f>'62-samodz.publ.ZOZ samorz.'!P60</f>
        <v>0</v>
      </c>
      <c r="AR9">
        <f>'62-samodz.publ.ZOZ samorz.'!M61</f>
        <v>0</v>
      </c>
      <c r="AS9">
        <f>'62-samodz.publ.ZOZ samorz.'!N61</f>
        <v>0</v>
      </c>
      <c r="AT9">
        <f>'62-samodz.publ.ZOZ samorz.'!O61</f>
        <v>0</v>
      </c>
      <c r="AU9">
        <f>'62-samodz.publ.ZOZ samorz.'!P61</f>
        <v>0</v>
      </c>
      <c r="AV9">
        <f>'62-samodz.publ.ZOZ samorz.'!M62</f>
        <v>0</v>
      </c>
      <c r="AW9">
        <f>'62-samodz.publ.ZOZ samorz.'!N62</f>
        <v>0</v>
      </c>
      <c r="AX9">
        <f>'62-samodz.publ.ZOZ samorz.'!O62</f>
        <v>0</v>
      </c>
      <c r="AY9">
        <f>'62-samodz.publ.ZOZ samorz.'!P62</f>
        <v>0</v>
      </c>
      <c r="AZ9">
        <f>'62-samodz.publ.ZOZ samorz.'!M63</f>
        <v>0</v>
      </c>
      <c r="BA9">
        <f>'62-samodz.publ.ZOZ samorz.'!N63</f>
        <v>0</v>
      </c>
      <c r="BB9">
        <f>'62-samodz.publ.ZOZ samorz.'!O63</f>
        <v>0</v>
      </c>
      <c r="BC9">
        <f>'62-samodz.publ.ZOZ samorz.'!P63</f>
        <v>0</v>
      </c>
      <c r="BD9">
        <f>'62-samodz.publ.ZOZ samorz.'!M64</f>
        <v>0</v>
      </c>
      <c r="BE9">
        <f>'62-samodz.publ.ZOZ samorz.'!N64</f>
        <v>0</v>
      </c>
      <c r="BF9">
        <f>'62-samodz.publ.ZOZ samorz.'!O64</f>
        <v>0</v>
      </c>
      <c r="BG9">
        <f>'62-samodz.publ.ZOZ samorz.'!P64</f>
        <v>0</v>
      </c>
      <c r="BH9">
        <f>'62-samodz.publ.ZOZ samorz.'!M65</f>
        <v>0</v>
      </c>
      <c r="BI9">
        <f>'62-samodz.publ.ZOZ samorz.'!N65</f>
        <v>0</v>
      </c>
      <c r="BJ9">
        <f>'62-samodz.publ.ZOZ samorz.'!O65</f>
        <v>0</v>
      </c>
      <c r="BK9">
        <f>'62-samodz.publ.ZOZ samorz.'!P65</f>
        <v>0</v>
      </c>
    </row>
    <row r="10" spans="1:63" x14ac:dyDescent="0.25">
      <c r="A10" s="47" t="str">
        <f>'63-Narodowy Fundusz Zdrowia'!A8</f>
        <v>320633795</v>
      </c>
      <c r="F10">
        <f>'63-Narodowy Fundusz Zdrowia'!L11</f>
        <v>63</v>
      </c>
      <c r="G10">
        <f>'63-Narodowy Fundusz Zdrowia'!K8</f>
        <v>2022</v>
      </c>
      <c r="H10">
        <f>'63-Narodowy Fundusz Zdrowia'!H8</f>
        <v>4</v>
      </c>
      <c r="I10">
        <f>'63-Narodowy Fundusz Zdrowia'!M11</f>
        <v>0</v>
      </c>
      <c r="L10">
        <f>'63-Narodowy Fundusz Zdrowia'!M53</f>
        <v>0</v>
      </c>
      <c r="M10">
        <f>'63-Narodowy Fundusz Zdrowia'!N53</f>
        <v>0</v>
      </c>
      <c r="N10">
        <f>'63-Narodowy Fundusz Zdrowia'!O53</f>
        <v>0</v>
      </c>
      <c r="O10">
        <f>'63-Narodowy Fundusz Zdrowia'!P53</f>
        <v>0</v>
      </c>
      <c r="P10">
        <f>'63-Narodowy Fundusz Zdrowia'!M54</f>
        <v>0</v>
      </c>
      <c r="Q10">
        <f>'63-Narodowy Fundusz Zdrowia'!N54</f>
        <v>0</v>
      </c>
      <c r="R10">
        <f>'63-Narodowy Fundusz Zdrowia'!O54</f>
        <v>0</v>
      </c>
      <c r="S10">
        <f>'63-Narodowy Fundusz Zdrowia'!P54</f>
        <v>0</v>
      </c>
      <c r="T10">
        <f>'63-Narodowy Fundusz Zdrowia'!M55</f>
        <v>0</v>
      </c>
      <c r="U10">
        <f>'63-Narodowy Fundusz Zdrowia'!N55</f>
        <v>0</v>
      </c>
      <c r="V10">
        <f>'63-Narodowy Fundusz Zdrowia'!O55</f>
        <v>0</v>
      </c>
      <c r="W10">
        <f>'63-Narodowy Fundusz Zdrowia'!P55</f>
        <v>0</v>
      </c>
      <c r="X10">
        <f>'63-Narodowy Fundusz Zdrowia'!M56</f>
        <v>0</v>
      </c>
      <c r="Y10">
        <f>'63-Narodowy Fundusz Zdrowia'!N56</f>
        <v>0</v>
      </c>
      <c r="Z10">
        <f>'63-Narodowy Fundusz Zdrowia'!O56</f>
        <v>0</v>
      </c>
      <c r="AA10">
        <f>'63-Narodowy Fundusz Zdrowia'!P56</f>
        <v>0</v>
      </c>
      <c r="AB10">
        <f>'63-Narodowy Fundusz Zdrowia'!M57</f>
        <v>0</v>
      </c>
      <c r="AC10">
        <f>'63-Narodowy Fundusz Zdrowia'!N57</f>
        <v>0</v>
      </c>
      <c r="AD10">
        <f>'63-Narodowy Fundusz Zdrowia'!O57</f>
        <v>0</v>
      </c>
      <c r="AE10">
        <f>'63-Narodowy Fundusz Zdrowia'!P57</f>
        <v>0</v>
      </c>
      <c r="AF10">
        <f>'63-Narodowy Fundusz Zdrowia'!M58</f>
        <v>0</v>
      </c>
      <c r="AG10">
        <f>'63-Narodowy Fundusz Zdrowia'!N58</f>
        <v>0</v>
      </c>
      <c r="AH10">
        <f>'63-Narodowy Fundusz Zdrowia'!O58</f>
        <v>0</v>
      </c>
      <c r="AI10">
        <f>'63-Narodowy Fundusz Zdrowia'!P58</f>
        <v>0</v>
      </c>
      <c r="AJ10">
        <f>'63-Narodowy Fundusz Zdrowia'!M59</f>
        <v>0</v>
      </c>
      <c r="AK10">
        <f>'63-Narodowy Fundusz Zdrowia'!N59</f>
        <v>0</v>
      </c>
      <c r="AL10">
        <f>'63-Narodowy Fundusz Zdrowia'!O59</f>
        <v>0</v>
      </c>
      <c r="AM10">
        <f>'63-Narodowy Fundusz Zdrowia'!P59</f>
        <v>0</v>
      </c>
      <c r="AN10">
        <f>'63-Narodowy Fundusz Zdrowia'!M60</f>
        <v>0</v>
      </c>
      <c r="AO10">
        <f>'63-Narodowy Fundusz Zdrowia'!N60</f>
        <v>0</v>
      </c>
      <c r="AP10">
        <f>'63-Narodowy Fundusz Zdrowia'!O60</f>
        <v>0</v>
      </c>
      <c r="AQ10">
        <f>'63-Narodowy Fundusz Zdrowia'!P60</f>
        <v>0</v>
      </c>
      <c r="AR10">
        <f>'63-Narodowy Fundusz Zdrowia'!M61</f>
        <v>0</v>
      </c>
      <c r="AS10">
        <f>'63-Narodowy Fundusz Zdrowia'!N61</f>
        <v>0</v>
      </c>
      <c r="AT10">
        <f>'63-Narodowy Fundusz Zdrowia'!O61</f>
        <v>0</v>
      </c>
      <c r="AU10">
        <f>'63-Narodowy Fundusz Zdrowia'!P61</f>
        <v>0</v>
      </c>
      <c r="AV10">
        <f>'63-Narodowy Fundusz Zdrowia'!M62</f>
        <v>0</v>
      </c>
      <c r="AW10">
        <f>'63-Narodowy Fundusz Zdrowia'!N62</f>
        <v>0</v>
      </c>
      <c r="AX10">
        <f>'63-Narodowy Fundusz Zdrowia'!O62</f>
        <v>0</v>
      </c>
      <c r="AY10">
        <f>'63-Narodowy Fundusz Zdrowia'!P62</f>
        <v>0</v>
      </c>
      <c r="AZ10">
        <f>'63-Narodowy Fundusz Zdrowia'!M63</f>
        <v>0</v>
      </c>
      <c r="BA10">
        <f>'63-Narodowy Fundusz Zdrowia'!N63</f>
        <v>0</v>
      </c>
      <c r="BB10">
        <f>'63-Narodowy Fundusz Zdrowia'!O63</f>
        <v>0</v>
      </c>
      <c r="BC10">
        <f>'63-Narodowy Fundusz Zdrowia'!P63</f>
        <v>0</v>
      </c>
      <c r="BD10">
        <f>'63-Narodowy Fundusz Zdrowia'!M64</f>
        <v>0</v>
      </c>
      <c r="BE10">
        <f>'63-Narodowy Fundusz Zdrowia'!N64</f>
        <v>0</v>
      </c>
      <c r="BF10">
        <f>'63-Narodowy Fundusz Zdrowia'!O64</f>
        <v>0</v>
      </c>
      <c r="BG10">
        <f>'63-Narodowy Fundusz Zdrowia'!P64</f>
        <v>0</v>
      </c>
      <c r="BH10">
        <f>'63-Narodowy Fundusz Zdrowia'!M65</f>
        <v>0</v>
      </c>
      <c r="BI10">
        <f>'63-Narodowy Fundusz Zdrowia'!N65</f>
        <v>0</v>
      </c>
      <c r="BJ10">
        <f>'63-Narodowy Fundusz Zdrowia'!O65</f>
        <v>0</v>
      </c>
      <c r="BK10">
        <f>'63-Narodowy Fundusz Zdrowia'!P65</f>
        <v>0</v>
      </c>
    </row>
    <row r="11" spans="1:63" x14ac:dyDescent="0.25">
      <c r="A11" s="47" t="str">
        <f>'71-ZUS'!A8</f>
        <v>320633795</v>
      </c>
      <c r="F11">
        <f>'71-ZUS'!L11</f>
        <v>71</v>
      </c>
      <c r="G11">
        <f>'71-ZUS'!K8</f>
        <v>2022</v>
      </c>
      <c r="H11">
        <f>'71-ZUS'!H8</f>
        <v>4</v>
      </c>
      <c r="I11">
        <f>'71-ZUS'!M11</f>
        <v>0</v>
      </c>
      <c r="L11" s="46">
        <f>'71-ZUS'!M53</f>
        <v>0</v>
      </c>
      <c r="M11" s="46">
        <f>'71-ZUS'!N53</f>
        <v>0</v>
      </c>
      <c r="N11" s="46">
        <f>'71-ZUS'!O53</f>
        <v>0</v>
      </c>
      <c r="O11" s="46">
        <f>'71-ZUS'!P53</f>
        <v>0</v>
      </c>
      <c r="P11" s="46">
        <f>'71-ZUS'!M54</f>
        <v>0</v>
      </c>
      <c r="Q11" s="46">
        <f>'71-ZUS'!N54</f>
        <v>0</v>
      </c>
      <c r="R11" s="46">
        <f>'71-ZUS'!O54</f>
        <v>0</v>
      </c>
      <c r="S11" s="46">
        <f>'71-ZUS'!P54</f>
        <v>0</v>
      </c>
      <c r="T11" s="46">
        <f>'71-ZUS'!M55</f>
        <v>0</v>
      </c>
      <c r="U11" s="46">
        <f>'71-ZUS'!N55</f>
        <v>0</v>
      </c>
      <c r="V11" s="46">
        <f>'71-ZUS'!O55</f>
        <v>0</v>
      </c>
      <c r="W11" s="46">
        <f>'71-ZUS'!P55</f>
        <v>0</v>
      </c>
      <c r="X11" s="46">
        <f>'71-ZUS'!M56</f>
        <v>0</v>
      </c>
      <c r="Y11" s="46">
        <f>'71-ZUS'!N56</f>
        <v>0</v>
      </c>
      <c r="Z11" s="46">
        <f>'71-ZUS'!O56</f>
        <v>0</v>
      </c>
      <c r="AA11" s="46">
        <f>'71-ZUS'!P56</f>
        <v>0</v>
      </c>
      <c r="AB11" s="46">
        <f>'71-ZUS'!M57</f>
        <v>0</v>
      </c>
      <c r="AC11" s="46">
        <f>'71-ZUS'!N57</f>
        <v>0</v>
      </c>
      <c r="AD11" s="46">
        <f>'71-ZUS'!O57</f>
        <v>0</v>
      </c>
      <c r="AE11" s="46">
        <f>'71-ZUS'!P57</f>
        <v>0</v>
      </c>
      <c r="AF11" s="46">
        <f>'71-ZUS'!M58</f>
        <v>0</v>
      </c>
      <c r="AG11" s="46">
        <f>'71-ZUS'!N58</f>
        <v>0</v>
      </c>
      <c r="AH11" s="46">
        <f>'71-ZUS'!O58</f>
        <v>0</v>
      </c>
      <c r="AI11" s="46">
        <f>'71-ZUS'!P58</f>
        <v>0</v>
      </c>
      <c r="AJ11" s="46">
        <f>'71-ZUS'!M59</f>
        <v>0</v>
      </c>
      <c r="AK11" s="46">
        <f>'71-ZUS'!N59</f>
        <v>0</v>
      </c>
      <c r="AL11" s="46">
        <f>'71-ZUS'!O59</f>
        <v>0</v>
      </c>
      <c r="AM11" s="46">
        <f>'71-ZUS'!P59</f>
        <v>0</v>
      </c>
      <c r="AN11" s="46">
        <f>'71-ZUS'!M60</f>
        <v>0</v>
      </c>
      <c r="AO11" s="46">
        <f>'71-ZUS'!N60</f>
        <v>0</v>
      </c>
      <c r="AP11" s="46">
        <f>'71-ZUS'!O60</f>
        <v>0</v>
      </c>
      <c r="AQ11" s="46">
        <f>'71-ZUS'!P60</f>
        <v>0</v>
      </c>
      <c r="AR11" s="46">
        <f>'71-ZUS'!M61</f>
        <v>0</v>
      </c>
      <c r="AS11" s="46">
        <f>'71-ZUS'!N61</f>
        <v>0</v>
      </c>
      <c r="AT11" s="46">
        <f>'71-ZUS'!O61</f>
        <v>0</v>
      </c>
      <c r="AU11" s="46">
        <f>'71-ZUS'!P61</f>
        <v>0</v>
      </c>
      <c r="AV11" s="46">
        <f>'71-ZUS'!M62</f>
        <v>0</v>
      </c>
      <c r="AW11" s="46">
        <f>'71-ZUS'!N62</f>
        <v>0</v>
      </c>
      <c r="AX11" s="46">
        <f>'71-ZUS'!O62</f>
        <v>0</v>
      </c>
      <c r="AY11" s="46">
        <f>'71-ZUS'!P62</f>
        <v>0</v>
      </c>
      <c r="AZ11" s="46">
        <f>'71-ZUS'!M63</f>
        <v>0</v>
      </c>
      <c r="BA11" s="46">
        <f>'71-ZUS'!N63</f>
        <v>0</v>
      </c>
      <c r="BB11" s="46">
        <f>'71-ZUS'!O63</f>
        <v>0</v>
      </c>
      <c r="BC11" s="46">
        <f>'71-ZUS'!P63</f>
        <v>0</v>
      </c>
      <c r="BD11" s="46">
        <f>'71-ZUS'!M64</f>
        <v>0</v>
      </c>
      <c r="BE11" s="46">
        <f>'71-ZUS'!N64</f>
        <v>0</v>
      </c>
      <c r="BF11" s="46">
        <f>'71-ZUS'!O64</f>
        <v>0</v>
      </c>
      <c r="BG11" s="46">
        <f>'71-ZUS'!P64</f>
        <v>0</v>
      </c>
      <c r="BH11" s="46">
        <f>'71-ZUS'!M65</f>
        <v>0</v>
      </c>
      <c r="BI11" s="46">
        <f>'71-ZUS'!N65</f>
        <v>0</v>
      </c>
      <c r="BJ11" s="46">
        <f>'71-ZUS'!O65</f>
        <v>0</v>
      </c>
      <c r="BK11" s="46">
        <f>'71-ZUS'!P65</f>
        <v>0</v>
      </c>
    </row>
    <row r="12" spans="1:63" x14ac:dyDescent="0.25">
      <c r="A12" s="47" t="str">
        <f>'72-fund.zarz.przez ZUS'!A8:B8</f>
        <v>320633795</v>
      </c>
      <c r="F12">
        <f>'72-fund.zarz.przez ZUS'!L11</f>
        <v>72</v>
      </c>
      <c r="G12">
        <f>'72-fund.zarz.przez ZUS'!K8</f>
        <v>2022</v>
      </c>
      <c r="H12">
        <f>'72-fund.zarz.przez ZUS'!H8</f>
        <v>4</v>
      </c>
      <c r="I12">
        <f>'72-fund.zarz.przez ZUS'!M11</f>
        <v>0</v>
      </c>
      <c r="L12" s="46">
        <f>'72-fund.zarz.przez ZUS'!M53</f>
        <v>0</v>
      </c>
      <c r="M12" s="46">
        <f>'72-fund.zarz.przez ZUS'!N53</f>
        <v>0</v>
      </c>
      <c r="N12" s="46">
        <f>'72-fund.zarz.przez ZUS'!O53</f>
        <v>0</v>
      </c>
      <c r="O12" s="46">
        <f>'72-fund.zarz.przez ZUS'!P53</f>
        <v>0</v>
      </c>
      <c r="P12" s="46">
        <f>'72-fund.zarz.przez ZUS'!M54</f>
        <v>0</v>
      </c>
      <c r="Q12" s="46">
        <f>'72-fund.zarz.przez ZUS'!N54</f>
        <v>0</v>
      </c>
      <c r="R12" s="46">
        <f>'72-fund.zarz.przez ZUS'!O54</f>
        <v>0</v>
      </c>
      <c r="S12" s="46">
        <f>'72-fund.zarz.przez ZUS'!P54</f>
        <v>0</v>
      </c>
      <c r="T12" s="46">
        <f>'72-fund.zarz.przez ZUS'!M55</f>
        <v>0</v>
      </c>
      <c r="U12" s="46">
        <f>'72-fund.zarz.przez ZUS'!N55</f>
        <v>0</v>
      </c>
      <c r="V12" s="46">
        <f>'72-fund.zarz.przez ZUS'!O55</f>
        <v>0</v>
      </c>
      <c r="W12" s="46">
        <f>'72-fund.zarz.przez ZUS'!P55</f>
        <v>0</v>
      </c>
      <c r="X12" s="46">
        <f>'72-fund.zarz.przez ZUS'!M56</f>
        <v>0</v>
      </c>
      <c r="Y12" s="46">
        <f>'72-fund.zarz.przez ZUS'!N56</f>
        <v>0</v>
      </c>
      <c r="Z12" s="46">
        <f>'72-fund.zarz.przez ZUS'!O56</f>
        <v>0</v>
      </c>
      <c r="AA12" s="46">
        <f>'72-fund.zarz.przez ZUS'!P56</f>
        <v>0</v>
      </c>
      <c r="AB12" s="46">
        <f>'72-fund.zarz.przez ZUS'!M57</f>
        <v>0</v>
      </c>
      <c r="AC12" s="46">
        <f>'72-fund.zarz.przez ZUS'!N57</f>
        <v>0</v>
      </c>
      <c r="AD12" s="46">
        <f>'72-fund.zarz.przez ZUS'!O57</f>
        <v>0</v>
      </c>
      <c r="AE12" s="46">
        <f>'72-fund.zarz.przez ZUS'!P57</f>
        <v>0</v>
      </c>
      <c r="AF12" s="46">
        <f>'72-fund.zarz.przez ZUS'!M58</f>
        <v>0</v>
      </c>
      <c r="AG12" s="46">
        <f>'72-fund.zarz.przez ZUS'!N58</f>
        <v>0</v>
      </c>
      <c r="AH12" s="46">
        <f>'72-fund.zarz.przez ZUS'!O58</f>
        <v>0</v>
      </c>
      <c r="AI12" s="46">
        <f>'72-fund.zarz.przez ZUS'!P58</f>
        <v>0</v>
      </c>
      <c r="AJ12" s="46">
        <f>'72-fund.zarz.przez ZUS'!M59</f>
        <v>0</v>
      </c>
      <c r="AK12" s="46">
        <f>'72-fund.zarz.przez ZUS'!N59</f>
        <v>0</v>
      </c>
      <c r="AL12" s="46">
        <f>'72-fund.zarz.przez ZUS'!O59</f>
        <v>0</v>
      </c>
      <c r="AM12" s="46">
        <f>'72-fund.zarz.przez ZUS'!P59</f>
        <v>0</v>
      </c>
      <c r="AN12" s="46">
        <f>'72-fund.zarz.przez ZUS'!M60</f>
        <v>0</v>
      </c>
      <c r="AO12" s="46">
        <f>'72-fund.zarz.przez ZUS'!N60</f>
        <v>0</v>
      </c>
      <c r="AP12" s="46">
        <f>'72-fund.zarz.przez ZUS'!O60</f>
        <v>0</v>
      </c>
      <c r="AQ12" s="46">
        <f>'72-fund.zarz.przez ZUS'!P60</f>
        <v>0</v>
      </c>
      <c r="AR12" s="46">
        <f>'72-fund.zarz.przez ZUS'!M61</f>
        <v>0</v>
      </c>
      <c r="AS12" s="46">
        <f>'72-fund.zarz.przez ZUS'!N61</f>
        <v>0</v>
      </c>
      <c r="AT12" s="46">
        <f>'72-fund.zarz.przez ZUS'!O61</f>
        <v>0</v>
      </c>
      <c r="AU12" s="46">
        <f>'72-fund.zarz.przez ZUS'!P61</f>
        <v>0</v>
      </c>
      <c r="AV12" s="46">
        <f>'72-fund.zarz.przez ZUS'!M62</f>
        <v>0</v>
      </c>
      <c r="AW12" s="46">
        <f>'72-fund.zarz.przez ZUS'!N62</f>
        <v>0</v>
      </c>
      <c r="AX12" s="46">
        <f>'72-fund.zarz.przez ZUS'!O62</f>
        <v>0</v>
      </c>
      <c r="AY12" s="46">
        <f>'72-fund.zarz.przez ZUS'!P62</f>
        <v>0</v>
      </c>
      <c r="AZ12" s="46">
        <f>'72-fund.zarz.przez ZUS'!M63</f>
        <v>0</v>
      </c>
      <c r="BA12" s="46">
        <f>'72-fund.zarz.przez ZUS'!N63</f>
        <v>0</v>
      </c>
      <c r="BB12" s="46">
        <f>'72-fund.zarz.przez ZUS'!O63</f>
        <v>0</v>
      </c>
      <c r="BC12" s="46">
        <f>'72-fund.zarz.przez ZUS'!P63</f>
        <v>0</v>
      </c>
      <c r="BD12" s="46">
        <f>'72-fund.zarz.przez ZUS'!M64</f>
        <v>0</v>
      </c>
      <c r="BE12" s="46">
        <f>'72-fund.zarz.przez ZUS'!N64</f>
        <v>0</v>
      </c>
      <c r="BF12" s="46">
        <f>'72-fund.zarz.przez ZUS'!O64</f>
        <v>0</v>
      </c>
      <c r="BG12" s="46">
        <f>'72-fund.zarz.przez ZUS'!P64</f>
        <v>0</v>
      </c>
      <c r="BH12" s="46">
        <f>'72-fund.zarz.przez ZUS'!M65</f>
        <v>0</v>
      </c>
      <c r="BI12" s="46">
        <f>'72-fund.zarz.przez ZUS'!N65</f>
        <v>0</v>
      </c>
      <c r="BJ12" s="46">
        <f>'72-fund.zarz.przez ZUS'!O65</f>
        <v>0</v>
      </c>
      <c r="BK12" s="46">
        <f>'72-fund.zarz.przez ZUS'!P65</f>
        <v>0</v>
      </c>
    </row>
    <row r="13" spans="1:63" x14ac:dyDescent="0.25">
      <c r="A13" s="47" t="str">
        <f>'73-KRUS'!A8:B8</f>
        <v>320633795</v>
      </c>
      <c r="F13">
        <f>'73-KRUS'!L11</f>
        <v>73</v>
      </c>
      <c r="G13">
        <f>'73-KRUS'!K8</f>
        <v>2022</v>
      </c>
      <c r="H13">
        <f>'73-KRUS'!H8</f>
        <v>4</v>
      </c>
      <c r="I13">
        <f>'73-KRUS'!M11</f>
        <v>0</v>
      </c>
      <c r="L13" s="46">
        <f>'73-KRUS'!M53</f>
        <v>0</v>
      </c>
      <c r="M13" s="46">
        <f>'73-KRUS'!N53</f>
        <v>0</v>
      </c>
      <c r="N13" s="46">
        <f>'73-KRUS'!O53</f>
        <v>0</v>
      </c>
      <c r="O13" s="46">
        <f>'73-KRUS'!P53</f>
        <v>0</v>
      </c>
      <c r="P13" s="46">
        <f>'73-KRUS'!M54</f>
        <v>0</v>
      </c>
      <c r="Q13" s="46">
        <f>'73-KRUS'!N54</f>
        <v>0</v>
      </c>
      <c r="R13" s="46">
        <f>'73-KRUS'!O54</f>
        <v>0</v>
      </c>
      <c r="S13" s="46">
        <f>'73-KRUS'!P54</f>
        <v>0</v>
      </c>
      <c r="T13" s="46">
        <f>'73-KRUS'!M55</f>
        <v>0</v>
      </c>
      <c r="U13" s="46">
        <f>'73-KRUS'!N55</f>
        <v>0</v>
      </c>
      <c r="V13" s="46">
        <f>'73-KRUS'!O55</f>
        <v>0</v>
      </c>
      <c r="W13" s="46">
        <f>'73-KRUS'!P55</f>
        <v>0</v>
      </c>
      <c r="X13" s="46">
        <f>'73-KRUS'!M56</f>
        <v>0</v>
      </c>
      <c r="Y13" s="46">
        <f>'73-KRUS'!N56</f>
        <v>0</v>
      </c>
      <c r="Z13" s="46">
        <f>'73-KRUS'!O56</f>
        <v>0</v>
      </c>
      <c r="AA13" s="46">
        <f>'73-KRUS'!P56</f>
        <v>0</v>
      </c>
      <c r="AB13" s="46">
        <f>'73-KRUS'!M57</f>
        <v>0</v>
      </c>
      <c r="AC13" s="46">
        <f>'73-KRUS'!N57</f>
        <v>0</v>
      </c>
      <c r="AD13" s="46">
        <f>'73-KRUS'!O57</f>
        <v>0</v>
      </c>
      <c r="AE13" s="46">
        <f>'73-KRUS'!P57</f>
        <v>0</v>
      </c>
      <c r="AF13" s="46">
        <f>'73-KRUS'!M58</f>
        <v>0</v>
      </c>
      <c r="AG13" s="46">
        <f>'73-KRUS'!N58</f>
        <v>0</v>
      </c>
      <c r="AH13" s="46">
        <f>'73-KRUS'!O58</f>
        <v>0</v>
      </c>
      <c r="AI13" s="46">
        <f>'73-KRUS'!P58</f>
        <v>0</v>
      </c>
      <c r="AJ13" s="46">
        <f>'73-KRUS'!M59</f>
        <v>0</v>
      </c>
      <c r="AK13" s="46">
        <f>'73-KRUS'!N59</f>
        <v>0</v>
      </c>
      <c r="AL13" s="46">
        <f>'73-KRUS'!O59</f>
        <v>0</v>
      </c>
      <c r="AM13" s="46">
        <f>'73-KRUS'!P59</f>
        <v>0</v>
      </c>
      <c r="AN13" s="46">
        <f>'73-KRUS'!M60</f>
        <v>0</v>
      </c>
      <c r="AO13" s="46">
        <f>'73-KRUS'!N60</f>
        <v>0</v>
      </c>
      <c r="AP13" s="46">
        <f>'73-KRUS'!O60</f>
        <v>0</v>
      </c>
      <c r="AQ13" s="46">
        <f>'73-KRUS'!P60</f>
        <v>0</v>
      </c>
      <c r="AR13" s="46">
        <f>'73-KRUS'!M61</f>
        <v>0</v>
      </c>
      <c r="AS13" s="46">
        <f>'73-KRUS'!N61</f>
        <v>0</v>
      </c>
      <c r="AT13" s="46">
        <f>'73-KRUS'!O61</f>
        <v>0</v>
      </c>
      <c r="AU13" s="46">
        <f>'73-KRUS'!P61</f>
        <v>0</v>
      </c>
      <c r="AV13" s="46">
        <f>'73-KRUS'!M62</f>
        <v>0</v>
      </c>
      <c r="AW13" s="46">
        <f>'73-KRUS'!N62</f>
        <v>0</v>
      </c>
      <c r="AX13" s="46">
        <f>'73-KRUS'!O62</f>
        <v>0</v>
      </c>
      <c r="AY13" s="46">
        <f>'73-KRUS'!P62</f>
        <v>0</v>
      </c>
      <c r="AZ13" s="46">
        <f>'73-KRUS'!M63</f>
        <v>0</v>
      </c>
      <c r="BA13" s="46">
        <f>'73-KRUS'!N63</f>
        <v>0</v>
      </c>
      <c r="BB13" s="46">
        <f>'73-KRUS'!O63</f>
        <v>0</v>
      </c>
      <c r="BC13" s="46">
        <f>'73-KRUS'!P63</f>
        <v>0</v>
      </c>
      <c r="BD13" s="46">
        <f>'73-KRUS'!M64</f>
        <v>0</v>
      </c>
      <c r="BE13" s="46">
        <f>'73-KRUS'!N64</f>
        <v>0</v>
      </c>
      <c r="BF13" s="46">
        <f>'73-KRUS'!O64</f>
        <v>0</v>
      </c>
      <c r="BG13" s="46">
        <f>'73-KRUS'!P64</f>
        <v>0</v>
      </c>
      <c r="BH13" s="46">
        <f>'73-KRUS'!M65</f>
        <v>0</v>
      </c>
      <c r="BI13" s="46">
        <f>'73-KRUS'!N65</f>
        <v>0</v>
      </c>
      <c r="BJ13" s="46">
        <f>'73-KRUS'!O65</f>
        <v>0</v>
      </c>
      <c r="BK13" s="46">
        <f>'73-KRUS'!P65</f>
        <v>0</v>
      </c>
    </row>
    <row r="14" spans="1:63" x14ac:dyDescent="0.25">
      <c r="A14" s="47" t="str">
        <f>'81-państw.osoba prawna'!A8</f>
        <v>320633795</v>
      </c>
      <c r="F14">
        <f>'81-państw.osoba prawna'!L11</f>
        <v>81</v>
      </c>
      <c r="G14">
        <f>'81-państw.osoba prawna'!K8</f>
        <v>2022</v>
      </c>
      <c r="H14">
        <f>'81-państw.osoba prawna'!H8</f>
        <v>4</v>
      </c>
      <c r="I14">
        <f>'81-państw.osoba prawna'!M11</f>
        <v>0</v>
      </c>
      <c r="L14">
        <f>'81-państw.osoba prawna'!M53</f>
        <v>0</v>
      </c>
      <c r="M14">
        <f>'81-państw.osoba prawna'!N53</f>
        <v>0</v>
      </c>
      <c r="N14">
        <f>'81-państw.osoba prawna'!O53</f>
        <v>0</v>
      </c>
      <c r="O14">
        <f>'81-państw.osoba prawna'!P53</f>
        <v>0</v>
      </c>
      <c r="P14">
        <f>'81-państw.osoba prawna'!M54</f>
        <v>0</v>
      </c>
      <c r="Q14">
        <f>'81-państw.osoba prawna'!N54</f>
        <v>0</v>
      </c>
      <c r="R14">
        <f>'81-państw.osoba prawna'!O54</f>
        <v>0</v>
      </c>
      <c r="S14">
        <f>'81-państw.osoba prawna'!P54</f>
        <v>0</v>
      </c>
      <c r="T14">
        <f>'81-państw.osoba prawna'!M55</f>
        <v>0</v>
      </c>
      <c r="U14">
        <f>'81-państw.osoba prawna'!N55</f>
        <v>0</v>
      </c>
      <c r="V14">
        <f>'81-państw.osoba prawna'!O55</f>
        <v>0</v>
      </c>
      <c r="W14">
        <f>'81-państw.osoba prawna'!P55</f>
        <v>0</v>
      </c>
      <c r="X14">
        <f>'81-państw.osoba prawna'!M56</f>
        <v>0</v>
      </c>
      <c r="Y14">
        <f>'81-państw.osoba prawna'!N56</f>
        <v>0</v>
      </c>
      <c r="Z14">
        <f>'81-państw.osoba prawna'!O56</f>
        <v>0</v>
      </c>
      <c r="AA14">
        <f>'81-państw.osoba prawna'!P56</f>
        <v>0</v>
      </c>
      <c r="AB14">
        <f>'81-państw.osoba prawna'!M57</f>
        <v>0</v>
      </c>
      <c r="AC14">
        <f>'81-państw.osoba prawna'!N57</f>
        <v>0</v>
      </c>
      <c r="AD14">
        <f>'81-państw.osoba prawna'!O57</f>
        <v>0</v>
      </c>
      <c r="AE14">
        <f>'81-państw.osoba prawna'!P57</f>
        <v>0</v>
      </c>
      <c r="AF14">
        <f>'81-państw.osoba prawna'!M58</f>
        <v>0</v>
      </c>
      <c r="AG14">
        <f>'81-państw.osoba prawna'!N58</f>
        <v>0</v>
      </c>
      <c r="AH14">
        <f>'81-państw.osoba prawna'!O58</f>
        <v>0</v>
      </c>
      <c r="AI14">
        <f>'81-państw.osoba prawna'!P58</f>
        <v>0</v>
      </c>
      <c r="AJ14">
        <f>'81-państw.osoba prawna'!M59</f>
        <v>0</v>
      </c>
      <c r="AK14">
        <f>'81-państw.osoba prawna'!N59</f>
        <v>0</v>
      </c>
      <c r="AL14">
        <f>'81-państw.osoba prawna'!O59</f>
        <v>0</v>
      </c>
      <c r="AM14">
        <f>'81-państw.osoba prawna'!P59</f>
        <v>0</v>
      </c>
      <c r="AN14">
        <f>'81-państw.osoba prawna'!M60</f>
        <v>0</v>
      </c>
      <c r="AO14">
        <f>'81-państw.osoba prawna'!N60</f>
        <v>0</v>
      </c>
      <c r="AP14">
        <f>'81-państw.osoba prawna'!O60</f>
        <v>0</v>
      </c>
      <c r="AQ14">
        <f>'81-państw.osoba prawna'!P60</f>
        <v>0</v>
      </c>
      <c r="AR14">
        <f>'81-państw.osoba prawna'!M61</f>
        <v>0</v>
      </c>
      <c r="AS14">
        <f>'81-państw.osoba prawna'!N61</f>
        <v>0</v>
      </c>
      <c r="AT14">
        <f>'81-państw.osoba prawna'!O61</f>
        <v>0</v>
      </c>
      <c r="AU14">
        <f>'81-państw.osoba prawna'!P61</f>
        <v>0</v>
      </c>
      <c r="AV14">
        <f>'81-państw.osoba prawna'!M62</f>
        <v>0</v>
      </c>
      <c r="AW14">
        <f>'81-państw.osoba prawna'!N62</f>
        <v>0</v>
      </c>
      <c r="AX14">
        <f>'81-państw.osoba prawna'!O62</f>
        <v>0</v>
      </c>
      <c r="AY14">
        <f>'81-państw.osoba prawna'!P62</f>
        <v>0</v>
      </c>
      <c r="AZ14">
        <f>'81-państw.osoba prawna'!M63</f>
        <v>0</v>
      </c>
      <c r="BA14">
        <f>'81-państw.osoba prawna'!N63</f>
        <v>0</v>
      </c>
      <c r="BB14">
        <f>'81-państw.osoba prawna'!O63</f>
        <v>0</v>
      </c>
      <c r="BC14">
        <f>'81-państw.osoba prawna'!P63</f>
        <v>0</v>
      </c>
      <c r="BD14">
        <f>'81-państw.osoba prawna'!M64</f>
        <v>0</v>
      </c>
      <c r="BE14">
        <f>'81-państw.osoba prawna'!N64</f>
        <v>0</v>
      </c>
      <c r="BF14">
        <f>'81-państw.osoba prawna'!O64</f>
        <v>0</v>
      </c>
      <c r="BG14">
        <f>'81-państw.osoba prawna'!P64</f>
        <v>0</v>
      </c>
      <c r="BH14">
        <f>'81-państw.osoba prawna'!M65</f>
        <v>0</v>
      </c>
      <c r="BI14">
        <f>'81-państw.osoba prawna'!N65</f>
        <v>0</v>
      </c>
      <c r="BJ14">
        <f>'81-państw.osoba prawna'!O65</f>
        <v>0</v>
      </c>
      <c r="BK14">
        <f>'81-państw.osoba prawna'!P65</f>
        <v>0</v>
      </c>
    </row>
    <row r="15" spans="1:63" x14ac:dyDescent="0.25">
      <c r="A15" s="47" t="str">
        <f>'82-samorz.osoba prawna'!A8</f>
        <v>320633795</v>
      </c>
      <c r="F15">
        <f>'82-samorz.osoba prawna'!L11</f>
        <v>82</v>
      </c>
      <c r="G15">
        <f>'82-samorz.osoba prawna'!K8</f>
        <v>2022</v>
      </c>
      <c r="H15">
        <f>'82-samorz.osoba prawna'!H8</f>
        <v>4</v>
      </c>
      <c r="I15">
        <f>'82-samorz.osoba prawna'!M11</f>
        <v>0</v>
      </c>
      <c r="L15">
        <f>'82-samorz.osoba prawna'!M53</f>
        <v>0</v>
      </c>
      <c r="M15">
        <f>'82-samorz.osoba prawna'!N53</f>
        <v>0</v>
      </c>
      <c r="N15">
        <f>'82-samorz.osoba prawna'!O53</f>
        <v>0</v>
      </c>
      <c r="O15">
        <f>'82-samorz.osoba prawna'!P53</f>
        <v>0</v>
      </c>
      <c r="P15">
        <f>'82-samorz.osoba prawna'!M54</f>
        <v>0</v>
      </c>
      <c r="Q15">
        <f>'82-samorz.osoba prawna'!N54</f>
        <v>0</v>
      </c>
      <c r="R15">
        <f>'82-samorz.osoba prawna'!O54</f>
        <v>0</v>
      </c>
      <c r="S15">
        <f>'82-samorz.osoba prawna'!P54</f>
        <v>0</v>
      </c>
      <c r="T15">
        <f>'82-samorz.osoba prawna'!M55</f>
        <v>0</v>
      </c>
      <c r="U15">
        <f>'82-samorz.osoba prawna'!N55</f>
        <v>0</v>
      </c>
      <c r="V15">
        <f>'82-samorz.osoba prawna'!O55</f>
        <v>0</v>
      </c>
      <c r="W15">
        <f>'82-samorz.osoba prawna'!P55</f>
        <v>0</v>
      </c>
      <c r="X15">
        <f>'82-samorz.osoba prawna'!M56</f>
        <v>0</v>
      </c>
      <c r="Y15">
        <f>'82-samorz.osoba prawna'!N56</f>
        <v>0</v>
      </c>
      <c r="Z15">
        <f>'82-samorz.osoba prawna'!O56</f>
        <v>0</v>
      </c>
      <c r="AA15">
        <f>'82-samorz.osoba prawna'!P56</f>
        <v>0</v>
      </c>
      <c r="AB15">
        <f>'82-samorz.osoba prawna'!M57</f>
        <v>0</v>
      </c>
      <c r="AC15">
        <f>'82-samorz.osoba prawna'!N57</f>
        <v>0</v>
      </c>
      <c r="AD15">
        <f>'82-samorz.osoba prawna'!O57</f>
        <v>0</v>
      </c>
      <c r="AE15">
        <f>'82-samorz.osoba prawna'!P57</f>
        <v>0</v>
      </c>
      <c r="AF15">
        <f>'82-samorz.osoba prawna'!M58</f>
        <v>0</v>
      </c>
      <c r="AG15">
        <f>'82-samorz.osoba prawna'!N58</f>
        <v>0</v>
      </c>
      <c r="AH15">
        <f>'82-samorz.osoba prawna'!O58</f>
        <v>0</v>
      </c>
      <c r="AI15">
        <f>'82-samorz.osoba prawna'!P58</f>
        <v>0</v>
      </c>
      <c r="AJ15">
        <f>'82-samorz.osoba prawna'!M59</f>
        <v>0</v>
      </c>
      <c r="AK15">
        <f>'82-samorz.osoba prawna'!N59</f>
        <v>0</v>
      </c>
      <c r="AL15">
        <f>'82-samorz.osoba prawna'!O59</f>
        <v>0</v>
      </c>
      <c r="AM15">
        <f>'82-samorz.osoba prawna'!P59</f>
        <v>0</v>
      </c>
      <c r="AN15">
        <f>'82-samorz.osoba prawna'!M60</f>
        <v>0</v>
      </c>
      <c r="AO15">
        <f>'82-samorz.osoba prawna'!N60</f>
        <v>0</v>
      </c>
      <c r="AP15">
        <f>'82-samorz.osoba prawna'!O60</f>
        <v>0</v>
      </c>
      <c r="AQ15">
        <f>'82-samorz.osoba prawna'!P60</f>
        <v>0</v>
      </c>
      <c r="AR15">
        <f>'82-samorz.osoba prawna'!M61</f>
        <v>0</v>
      </c>
      <c r="AS15">
        <f>'82-samorz.osoba prawna'!N61</f>
        <v>0</v>
      </c>
      <c r="AT15">
        <f>'82-samorz.osoba prawna'!O61</f>
        <v>0</v>
      </c>
      <c r="AU15">
        <f>'82-samorz.osoba prawna'!P61</f>
        <v>0</v>
      </c>
      <c r="AV15">
        <f>'82-samorz.osoba prawna'!M62</f>
        <v>0</v>
      </c>
      <c r="AW15">
        <f>'82-samorz.osoba prawna'!N62</f>
        <v>0</v>
      </c>
      <c r="AX15">
        <f>'82-samorz.osoba prawna'!O62</f>
        <v>0</v>
      </c>
      <c r="AY15">
        <f>'82-samorz.osoba prawna'!P62</f>
        <v>0</v>
      </c>
      <c r="AZ15">
        <f>'82-samorz.osoba prawna'!M63</f>
        <v>0</v>
      </c>
      <c r="BA15">
        <f>'82-samorz.osoba prawna'!N63</f>
        <v>0</v>
      </c>
      <c r="BB15">
        <f>'82-samorz.osoba prawna'!O63</f>
        <v>0</v>
      </c>
      <c r="BC15">
        <f>'82-samorz.osoba prawna'!P63</f>
        <v>0</v>
      </c>
      <c r="BD15">
        <f>'82-samorz.osoba prawna'!M64</f>
        <v>0</v>
      </c>
      <c r="BE15">
        <f>'82-samorz.osoba prawna'!N64</f>
        <v>0</v>
      </c>
      <c r="BF15">
        <f>'82-samorz.osoba prawna'!O64</f>
        <v>0</v>
      </c>
      <c r="BG15">
        <f>'82-samorz.osoba prawna'!P64</f>
        <v>0</v>
      </c>
      <c r="BH15">
        <f>'82-samorz.osoba prawna'!M65</f>
        <v>0</v>
      </c>
      <c r="BI15">
        <f>'82-samorz.osoba prawna'!N65</f>
        <v>0</v>
      </c>
      <c r="BJ15">
        <f>'82-samorz.osoba prawna'!O65</f>
        <v>0</v>
      </c>
      <c r="BK15">
        <f>'82-samorz.osoba prawna'!P65</f>
        <v>0</v>
      </c>
    </row>
    <row r="16" spans="1:63" x14ac:dyDescent="0.25">
      <c r="A16" s="47" t="str">
        <f>'90-agencja wykonawcza'!A8</f>
        <v>320633795</v>
      </c>
      <c r="F16">
        <f>'90-agencja wykonawcza'!L11</f>
        <v>90</v>
      </c>
      <c r="G16">
        <f>'90-agencja wykonawcza'!K8</f>
        <v>2022</v>
      </c>
      <c r="H16">
        <f>'90-agencja wykonawcza'!H8</f>
        <v>4</v>
      </c>
      <c r="I16">
        <f>'90-agencja wykonawcza'!M11</f>
        <v>0</v>
      </c>
      <c r="L16">
        <f>'90-agencja wykonawcza'!M53</f>
        <v>0</v>
      </c>
      <c r="M16">
        <f>'90-agencja wykonawcza'!N53</f>
        <v>0</v>
      </c>
      <c r="N16">
        <f>'90-agencja wykonawcza'!O53</f>
        <v>0</v>
      </c>
      <c r="O16">
        <f>'90-agencja wykonawcza'!P53</f>
        <v>0</v>
      </c>
      <c r="P16">
        <f>'90-agencja wykonawcza'!M54</f>
        <v>0</v>
      </c>
      <c r="Q16">
        <f>'90-agencja wykonawcza'!N54</f>
        <v>0</v>
      </c>
      <c r="R16">
        <f>'90-agencja wykonawcza'!O54</f>
        <v>0</v>
      </c>
      <c r="S16">
        <f>'90-agencja wykonawcza'!P54</f>
        <v>0</v>
      </c>
      <c r="T16">
        <f>'90-agencja wykonawcza'!M55</f>
        <v>0</v>
      </c>
      <c r="U16">
        <f>'90-agencja wykonawcza'!N55</f>
        <v>0</v>
      </c>
      <c r="V16">
        <f>'90-agencja wykonawcza'!O55</f>
        <v>0</v>
      </c>
      <c r="W16">
        <f>'90-agencja wykonawcza'!P55</f>
        <v>0</v>
      </c>
      <c r="X16">
        <f>'90-agencja wykonawcza'!M56</f>
        <v>0</v>
      </c>
      <c r="Y16">
        <f>'90-agencja wykonawcza'!N56</f>
        <v>0</v>
      </c>
      <c r="Z16">
        <f>'90-agencja wykonawcza'!O56</f>
        <v>0</v>
      </c>
      <c r="AA16">
        <f>'90-agencja wykonawcza'!P56</f>
        <v>0</v>
      </c>
      <c r="AB16">
        <f>'90-agencja wykonawcza'!M57</f>
        <v>0</v>
      </c>
      <c r="AC16">
        <f>'90-agencja wykonawcza'!N57</f>
        <v>0</v>
      </c>
      <c r="AD16">
        <f>'90-agencja wykonawcza'!O57</f>
        <v>0</v>
      </c>
      <c r="AE16">
        <f>'90-agencja wykonawcza'!P57</f>
        <v>0</v>
      </c>
      <c r="AF16">
        <f>'90-agencja wykonawcza'!M58</f>
        <v>0</v>
      </c>
      <c r="AG16">
        <f>'90-agencja wykonawcza'!N58</f>
        <v>0</v>
      </c>
      <c r="AH16">
        <f>'90-agencja wykonawcza'!O58</f>
        <v>0</v>
      </c>
      <c r="AI16">
        <f>'90-agencja wykonawcza'!P58</f>
        <v>0</v>
      </c>
      <c r="AJ16">
        <f>'90-agencja wykonawcza'!M59</f>
        <v>0</v>
      </c>
      <c r="AK16">
        <f>'90-agencja wykonawcza'!N59</f>
        <v>0</v>
      </c>
      <c r="AL16">
        <f>'90-agencja wykonawcza'!O59</f>
        <v>0</v>
      </c>
      <c r="AM16">
        <f>'90-agencja wykonawcza'!P59</f>
        <v>0</v>
      </c>
      <c r="AN16">
        <f>'90-agencja wykonawcza'!M60</f>
        <v>0</v>
      </c>
      <c r="AO16">
        <f>'90-agencja wykonawcza'!N60</f>
        <v>0</v>
      </c>
      <c r="AP16">
        <f>'90-agencja wykonawcza'!O60</f>
        <v>0</v>
      </c>
      <c r="AQ16">
        <f>'90-agencja wykonawcza'!P60</f>
        <v>0</v>
      </c>
      <c r="AR16">
        <f>'90-agencja wykonawcza'!M61</f>
        <v>0</v>
      </c>
      <c r="AS16">
        <f>'90-agencja wykonawcza'!N61</f>
        <v>0</v>
      </c>
      <c r="AT16">
        <f>'90-agencja wykonawcza'!O61</f>
        <v>0</v>
      </c>
      <c r="AU16">
        <f>'90-agencja wykonawcza'!P61</f>
        <v>0</v>
      </c>
      <c r="AV16">
        <f>'90-agencja wykonawcza'!M62</f>
        <v>0</v>
      </c>
      <c r="AW16">
        <f>'90-agencja wykonawcza'!N62</f>
        <v>0</v>
      </c>
      <c r="AX16">
        <f>'90-agencja wykonawcza'!O62</f>
        <v>0</v>
      </c>
      <c r="AY16">
        <f>'90-agencja wykonawcza'!P62</f>
        <v>0</v>
      </c>
      <c r="AZ16">
        <f>'90-agencja wykonawcza'!M63</f>
        <v>0</v>
      </c>
      <c r="BA16">
        <f>'90-agencja wykonawcza'!N63</f>
        <v>0</v>
      </c>
      <c r="BB16">
        <f>'90-agencja wykonawcza'!O63</f>
        <v>0</v>
      </c>
      <c r="BC16">
        <f>'90-agencja wykonawcza'!P63</f>
        <v>0</v>
      </c>
      <c r="BD16">
        <f>'90-agencja wykonawcza'!M64</f>
        <v>0</v>
      </c>
      <c r="BE16">
        <f>'90-agencja wykonawcza'!N64</f>
        <v>0</v>
      </c>
      <c r="BF16">
        <f>'90-agencja wykonawcza'!O64</f>
        <v>0</v>
      </c>
      <c r="BG16">
        <f>'90-agencja wykonawcza'!P64</f>
        <v>0</v>
      </c>
      <c r="BH16">
        <f>'90-agencja wykonawcza'!M65</f>
        <v>0</v>
      </c>
      <c r="BI16">
        <f>'90-agencja wykonawcza'!N65</f>
        <v>0</v>
      </c>
      <c r="BJ16">
        <f>'90-agencja wykonawcza'!O65</f>
        <v>0</v>
      </c>
      <c r="BK16">
        <f>'90-agencja wykonawcza'!P65</f>
        <v>0</v>
      </c>
    </row>
    <row r="17" spans="1:63" x14ac:dyDescent="0.25">
      <c r="A17" s="47" t="str">
        <f>'99-zbiorczo'!A8</f>
        <v>320633795</v>
      </c>
      <c r="F17">
        <f>'99-zbiorczo'!L11</f>
        <v>99</v>
      </c>
      <c r="G17">
        <f>'99-zbiorczo'!K8</f>
        <v>2023</v>
      </c>
      <c r="H17">
        <f>'99-zbiorczo'!H8</f>
        <v>4</v>
      </c>
      <c r="I17">
        <f>'99-zbiorczo'!M11</f>
        <v>0</v>
      </c>
      <c r="L17" s="46">
        <f>'99-zbiorczo'!M53</f>
        <v>0</v>
      </c>
      <c r="M17" s="46">
        <f>'99-zbiorczo'!N53</f>
        <v>0</v>
      </c>
      <c r="N17" s="46">
        <f>'99-zbiorczo'!O53</f>
        <v>0</v>
      </c>
      <c r="O17" s="46">
        <f>'99-zbiorczo'!P53</f>
        <v>0</v>
      </c>
      <c r="P17" s="46">
        <f>'99-zbiorczo'!M54</f>
        <v>0</v>
      </c>
      <c r="Q17" s="46">
        <f>'99-zbiorczo'!N54</f>
        <v>0</v>
      </c>
      <c r="R17" s="46">
        <f>'99-zbiorczo'!O54</f>
        <v>0</v>
      </c>
      <c r="S17" s="46">
        <f>'99-zbiorczo'!P54</f>
        <v>0</v>
      </c>
      <c r="T17" s="46">
        <f>'99-zbiorczo'!M55</f>
        <v>0</v>
      </c>
      <c r="U17" s="46">
        <f>'99-zbiorczo'!N55</f>
        <v>0</v>
      </c>
      <c r="V17" s="46">
        <f>'99-zbiorczo'!O55</f>
        <v>0</v>
      </c>
      <c r="W17" s="46">
        <f>'99-zbiorczo'!P55</f>
        <v>0</v>
      </c>
      <c r="X17" s="46">
        <f>'99-zbiorczo'!M56</f>
        <v>0</v>
      </c>
      <c r="Y17" s="46">
        <f>'99-zbiorczo'!N56</f>
        <v>0</v>
      </c>
      <c r="Z17" s="46">
        <f>'99-zbiorczo'!O56</f>
        <v>0</v>
      </c>
      <c r="AA17" s="46">
        <f>'99-zbiorczo'!P56</f>
        <v>0</v>
      </c>
      <c r="AB17" s="46">
        <f>'99-zbiorczo'!M57</f>
        <v>0</v>
      </c>
      <c r="AC17" s="46">
        <f>'99-zbiorczo'!N57</f>
        <v>0</v>
      </c>
      <c r="AD17" s="46">
        <f>'99-zbiorczo'!O57</f>
        <v>0</v>
      </c>
      <c r="AE17" s="46">
        <f>'99-zbiorczo'!P57</f>
        <v>0</v>
      </c>
      <c r="AF17" s="46">
        <f>'99-zbiorczo'!M58</f>
        <v>0</v>
      </c>
      <c r="AG17" s="46">
        <f>'99-zbiorczo'!N58</f>
        <v>0</v>
      </c>
      <c r="AH17" s="46">
        <f>'99-zbiorczo'!O58</f>
        <v>0</v>
      </c>
      <c r="AI17" s="46">
        <f>'99-zbiorczo'!P58</f>
        <v>0</v>
      </c>
      <c r="AJ17" s="46">
        <f>'99-zbiorczo'!M59</f>
        <v>0</v>
      </c>
      <c r="AK17" s="46">
        <f>'99-zbiorczo'!N59</f>
        <v>0</v>
      </c>
      <c r="AL17" s="46">
        <f>'99-zbiorczo'!O59</f>
        <v>0</v>
      </c>
      <c r="AM17" s="46">
        <f>'99-zbiorczo'!P59</f>
        <v>0</v>
      </c>
      <c r="AN17" s="46">
        <f>'99-zbiorczo'!M60</f>
        <v>0</v>
      </c>
      <c r="AO17" s="46">
        <f>'99-zbiorczo'!N60</f>
        <v>0</v>
      </c>
      <c r="AP17" s="46">
        <f>'99-zbiorczo'!O60</f>
        <v>0</v>
      </c>
      <c r="AQ17" s="46">
        <f>'99-zbiorczo'!P60</f>
        <v>0</v>
      </c>
      <c r="AR17" s="46">
        <f>'99-zbiorczo'!M61</f>
        <v>0</v>
      </c>
      <c r="AS17" s="46">
        <f>'99-zbiorczo'!N61</f>
        <v>0</v>
      </c>
      <c r="AT17" s="46">
        <f>'99-zbiorczo'!O61</f>
        <v>0</v>
      </c>
      <c r="AU17" s="46">
        <f>'99-zbiorczo'!P61</f>
        <v>0</v>
      </c>
      <c r="AV17" s="46">
        <f>'99-zbiorczo'!M62</f>
        <v>0</v>
      </c>
      <c r="AW17" s="46">
        <f>'99-zbiorczo'!N62</f>
        <v>0</v>
      </c>
      <c r="AX17" s="46">
        <f>'99-zbiorczo'!O62</f>
        <v>0</v>
      </c>
      <c r="AY17" s="46">
        <f>'99-zbiorczo'!P62</f>
        <v>0</v>
      </c>
      <c r="AZ17" s="46">
        <f>'99-zbiorczo'!M63</f>
        <v>0</v>
      </c>
      <c r="BA17" s="46">
        <f>'99-zbiorczo'!N63</f>
        <v>0</v>
      </c>
      <c r="BB17" s="46">
        <f>'99-zbiorczo'!O63</f>
        <v>0</v>
      </c>
      <c r="BC17" s="46">
        <f>'99-zbiorczo'!P63</f>
        <v>0</v>
      </c>
      <c r="BD17" s="46">
        <f>'99-zbiorczo'!M64</f>
        <v>0</v>
      </c>
      <c r="BE17" s="46">
        <f>'99-zbiorczo'!N64</f>
        <v>0</v>
      </c>
      <c r="BF17" s="46">
        <f>'99-zbiorczo'!O64</f>
        <v>0</v>
      </c>
      <c r="BG17" s="46">
        <f>'99-zbiorczo'!P64</f>
        <v>0</v>
      </c>
      <c r="BH17" s="46">
        <f>'99-zbiorczo'!M65</f>
        <v>0</v>
      </c>
      <c r="BI17" s="46">
        <f>'99-zbiorczo'!N65</f>
        <v>0</v>
      </c>
      <c r="BJ17" s="46">
        <f>'99-zbiorczo'!O65</f>
        <v>0</v>
      </c>
      <c r="BK17" s="46">
        <f>'99-zbiorczo'!P65</f>
        <v>0</v>
      </c>
    </row>
  </sheetData>
  <sheetProtection password="DD50" sheet="1" objects="1" scenarios="1" formatCells="0" formatColumns="0"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21</vt:i4>
      </vt:variant>
      <vt:variant>
        <vt:lpstr>Nazwane zakresy</vt:lpstr>
      </vt:variant>
      <vt:variant>
        <vt:i4>29</vt:i4>
      </vt:variant>
    </vt:vector>
  </HeadingPairs>
  <TitlesOfParts>
    <vt:vector size="50" baseType="lpstr">
      <vt:lpstr>11-państw.fund.cel.</vt:lpstr>
      <vt:lpstr>20-państw.szk.wyż.</vt:lpstr>
      <vt:lpstr>31-instytucje gosp budż</vt:lpstr>
      <vt:lpstr>41-państw.inst.kult.</vt:lpstr>
      <vt:lpstr>42-samorz.inst.kult.</vt:lpstr>
      <vt:lpstr>50-PAN i jedn.tworz.przez PAN</vt:lpstr>
      <vt:lpstr>61-samodz.publ.ZOZ państw.</vt:lpstr>
      <vt:lpstr>62-samodz.publ.ZOZ samorz.</vt:lpstr>
      <vt:lpstr>63-Narodowy Fundusz Zdrowia</vt:lpstr>
      <vt:lpstr>71-ZUS</vt:lpstr>
      <vt:lpstr>72-fund.zarz.przez ZUS</vt:lpstr>
      <vt:lpstr>73-KRUS</vt:lpstr>
      <vt:lpstr>81-państw.osoba prawna</vt:lpstr>
      <vt:lpstr>82-samorz.osoba prawna</vt:lpstr>
      <vt:lpstr>90-agencja wykonawcza</vt:lpstr>
      <vt:lpstr>99-zbiorczo</vt:lpstr>
      <vt:lpstr>RBUZA</vt:lpstr>
      <vt:lpstr>RBUZB1</vt:lpstr>
      <vt:lpstr>RBUZB2</vt:lpstr>
      <vt:lpstr>RBUZB3</vt:lpstr>
      <vt:lpstr>RBUZB4</vt:lpstr>
      <vt:lpstr>JEDNOSTKA</vt:lpstr>
      <vt:lpstr>KWARTAL</vt:lpstr>
      <vt:lpstr>LID</vt:lpstr>
      <vt:lpstr>MAX_CB</vt:lpstr>
      <vt:lpstr>MAX_KW</vt:lpstr>
      <vt:lpstr>MAX_LID</vt:lpstr>
      <vt:lpstr>MAX_ROK</vt:lpstr>
      <vt:lpstr>MIN_CB</vt:lpstr>
      <vt:lpstr>MIN_KW</vt:lpstr>
      <vt:lpstr>MIN_LID</vt:lpstr>
      <vt:lpstr>MIN_ROK</vt:lpstr>
      <vt:lpstr>'11-państw.fund.cel.'!Obszar_wydruku</vt:lpstr>
      <vt:lpstr>'20-państw.szk.wyż.'!Obszar_wydruku</vt:lpstr>
      <vt:lpstr>'31-instytucje gosp budż'!Obszar_wydruku</vt:lpstr>
      <vt:lpstr>'41-państw.inst.kult.'!Obszar_wydruku</vt:lpstr>
      <vt:lpstr>'42-samorz.inst.kult.'!Obszar_wydruku</vt:lpstr>
      <vt:lpstr>'50-PAN i jedn.tworz.przez PAN'!Obszar_wydruku</vt:lpstr>
      <vt:lpstr>'61-samodz.publ.ZOZ państw.'!Obszar_wydruku</vt:lpstr>
      <vt:lpstr>'62-samodz.publ.ZOZ samorz.'!Obszar_wydruku</vt:lpstr>
      <vt:lpstr>'63-Narodowy Fundusz Zdrowia'!Obszar_wydruku</vt:lpstr>
      <vt:lpstr>'71-ZUS'!Obszar_wydruku</vt:lpstr>
      <vt:lpstr>'72-fund.zarz.przez ZUS'!Obszar_wydruku</vt:lpstr>
      <vt:lpstr>'73-KRUS'!Obszar_wydruku</vt:lpstr>
      <vt:lpstr>'81-państw.osoba prawna'!Obszar_wydruku</vt:lpstr>
      <vt:lpstr>'82-samorz.osoba prawna'!Obszar_wydruku</vt:lpstr>
      <vt:lpstr>'90-agencja wykonawcza'!Obszar_wydruku</vt:lpstr>
      <vt:lpstr>'99-zbiorczo'!Obszar_wydruku</vt:lpstr>
      <vt:lpstr>REGON</vt:lpstr>
      <vt:lpstr>ROK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Teresa Bielawska</cp:lastModifiedBy>
  <cp:lastPrinted>2024-01-15T12:52:03Z</cp:lastPrinted>
  <dcterms:created xsi:type="dcterms:W3CDTF">2001-05-30T13:41:53Z</dcterms:created>
  <dcterms:modified xsi:type="dcterms:W3CDTF">2025-10-23T06:45:12Z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FCATEGORY">
    <vt:lpwstr>InformacjePubliczneInformacjeSektoraPublicznego</vt:lpwstr>
  </property>
  <property fmtid="{D5CDD505-2E9C-101B-9397-08002B2CF9AE}" pid="3" name="MFClassifiedBy">
    <vt:lpwstr>MF\ADXB;Brzuszek Damian</vt:lpwstr>
  </property>
  <property fmtid="{D5CDD505-2E9C-101B-9397-08002B2CF9AE}" pid="4" name="MFClassificationDate">
    <vt:lpwstr>2022-04-07T16:41:30.1070440+02:00</vt:lpwstr>
  </property>
  <property fmtid="{D5CDD505-2E9C-101B-9397-08002B2CF9AE}" pid="5" name="MFClassifiedBySID">
    <vt:lpwstr>MF\S-1-5-21-1525952054-1005573771-2909822258-6397</vt:lpwstr>
  </property>
  <property fmtid="{D5CDD505-2E9C-101B-9397-08002B2CF9AE}" pid="6" name="MFGRNItemId">
    <vt:lpwstr>GRN-45567790-7585-48d0-9fdb-9596fcba4069</vt:lpwstr>
  </property>
  <property fmtid="{D5CDD505-2E9C-101B-9397-08002B2CF9AE}" pid="7" name="MFHash">
    <vt:lpwstr>IERfFg0hz2bG/7vxanyRki5ZRpaYB7N+xdv5nQ1X0s0=</vt:lpwstr>
  </property>
  <property fmtid="{D5CDD505-2E9C-101B-9397-08002B2CF9AE}" pid="8" name="DLPManualFileClassification">
    <vt:lpwstr>{2755b7d9-e53d-4779-a40c-03797dcf43b3}</vt:lpwstr>
  </property>
  <property fmtid="{D5CDD505-2E9C-101B-9397-08002B2CF9AE}" pid="9" name="MFRefresh">
    <vt:lpwstr>False</vt:lpwstr>
  </property>
</Properties>
</file>